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نهایی شده\"/>
    </mc:Choice>
  </mc:AlternateContent>
  <xr:revisionPtr revIDLastSave="0" documentId="13_ncr:1_{3B663B0A-E5C3-4493-8F31-CF01E28D09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81029"/>
</workbook>
</file>

<file path=xl/calcChain.xml><?xml version="1.0" encoding="utf-8"?>
<calcChain xmlns="http://schemas.openxmlformats.org/spreadsheetml/2006/main">
  <c r="Q82" i="9" l="1"/>
  <c r="G11" i="15"/>
  <c r="E11" i="15"/>
  <c r="E9" i="14"/>
  <c r="C9" i="14"/>
  <c r="K10" i="13"/>
  <c r="G10" i="13"/>
  <c r="I10" i="13"/>
  <c r="E10" i="13"/>
  <c r="C9" i="15" s="1"/>
  <c r="K25" i="12"/>
  <c r="Q25" i="12"/>
  <c r="C25" i="12"/>
  <c r="E25" i="12"/>
  <c r="G25" i="12"/>
  <c r="M25" i="12"/>
  <c r="O25" i="12"/>
  <c r="M70" i="11"/>
  <c r="O70" i="11"/>
  <c r="Q70" i="11"/>
  <c r="C70" i="11"/>
  <c r="E70" i="11"/>
  <c r="G70" i="11"/>
  <c r="N34" i="10"/>
  <c r="N31" i="10"/>
  <c r="E29" i="10"/>
  <c r="G29" i="10"/>
  <c r="M29" i="10"/>
  <c r="O29" i="10"/>
  <c r="Q29" i="10"/>
  <c r="D84" i="9"/>
  <c r="O82" i="9"/>
  <c r="M82" i="9"/>
  <c r="G82" i="9"/>
  <c r="E82" i="9"/>
  <c r="S25" i="8"/>
  <c r="I25" i="8"/>
  <c r="K25" i="8"/>
  <c r="O25" i="8"/>
  <c r="Q25" i="8"/>
  <c r="S14" i="7"/>
  <c r="Q14" i="7"/>
  <c r="O14" i="7"/>
  <c r="M14" i="7"/>
  <c r="K14" i="7"/>
  <c r="I14" i="7"/>
  <c r="S10" i="6"/>
  <c r="AK25" i="3"/>
  <c r="Q10" i="6"/>
  <c r="O10" i="6"/>
  <c r="M10" i="6"/>
  <c r="K10" i="6"/>
  <c r="AI25" i="3"/>
  <c r="I25" i="12" l="1"/>
  <c r="C8" i="15" s="1"/>
  <c r="S70" i="11"/>
  <c r="I70" i="11"/>
  <c r="C7" i="15" s="1"/>
  <c r="C11" i="15" s="1"/>
  <c r="I29" i="10"/>
  <c r="I82" i="9"/>
  <c r="M25" i="8"/>
  <c r="AG25" i="3"/>
  <c r="AA25" i="3"/>
  <c r="W25" i="3"/>
  <c r="S25" i="3"/>
  <c r="Q25" i="3"/>
  <c r="W68" i="1"/>
  <c r="U68" i="1"/>
  <c r="O68" i="1"/>
  <c r="K68" i="1"/>
  <c r="G68" i="1"/>
  <c r="E68" i="1"/>
  <c r="Y68" i="1" l="1"/>
  <c r="U70" i="11" l="1"/>
  <c r="K70" i="11"/>
</calcChain>
</file>

<file path=xl/sharedStrings.xml><?xml version="1.0" encoding="utf-8"?>
<sst xmlns="http://schemas.openxmlformats.org/spreadsheetml/2006/main" count="746" uniqueCount="205">
  <si>
    <t>صندوق سرمایه‌گذاری توسعه ممتاز</t>
  </si>
  <si>
    <t>صورت وضعیت پورتفوی</t>
  </si>
  <si>
    <t>برای ماه منتهی به 1400/03/31</t>
  </si>
  <si>
    <t>نام شرکت</t>
  </si>
  <si>
    <t>1400/02/31</t>
  </si>
  <si>
    <t>تغییرات طی دوره</t>
  </si>
  <si>
    <t>1400/03/31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</si>
  <si>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</si>
  <si>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</si>
  <si>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</si>
  <si>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</si>
  <si>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</si>
  <si>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</si>
  <si>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</si>
  <si>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</si>
  <si>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</si>
  <si>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بانک‌اقتصادنوین‌</t>
  </si>
  <si>
    <t>پالایش نفت بندرعباس</t>
  </si>
  <si>
    <t>پتروشیمی آبادان</t>
  </si>
  <si>
    <t>پتروشیمی امیرکبیر</t>
  </si>
  <si>
    <t>پتروشیمی بوعلی سینا</t>
  </si>
  <si>
    <t>پتروشیمی پردیس</t>
  </si>
  <si>
    <t>پتروشیمی تندگویان</t>
  </si>
  <si>
    <t>پتروشیمی جم</t>
  </si>
  <si>
    <t>پتروشیمی خراسان</t>
  </si>
  <si>
    <t>پتروشیمی شازند</t>
  </si>
  <si>
    <t>پتروشیمی نوری</t>
  </si>
  <si>
    <t>پتروشیمی‌شیراز</t>
  </si>
  <si>
    <t>پلیمر آریا ساسول</t>
  </si>
  <si>
    <t>تامین سرمایه امید</t>
  </si>
  <si>
    <t>تامین سرمایه بانک ملت</t>
  </si>
  <si>
    <t>تامین سرمایه لوتوس پارسیان</t>
  </si>
  <si>
    <t>توسعه معدنی و صنعتی صبانور</t>
  </si>
  <si>
    <t>توسعه‌معادن‌وفلزات‌</t>
  </si>
  <si>
    <t>تولید نیروی برق آبادان</t>
  </si>
  <si>
    <t>ح . توسعه‌معادن‌وفلزات‌</t>
  </si>
  <si>
    <t>داروپخش‌ (هلدینگ‌</t>
  </si>
  <si>
    <t>داروسازی کاسپین تامین</t>
  </si>
  <si>
    <t>زغال سنگ پروده طبس</t>
  </si>
  <si>
    <t>س. نفت و گاز و پتروشیمی تأمین</t>
  </si>
  <si>
    <t>سپنتا</t>
  </si>
  <si>
    <t>سرمایه گذاری تامین اجتماعی</t>
  </si>
  <si>
    <t>سرمایه گذاری صبا تامین</t>
  </si>
  <si>
    <t>سرمایه‌گذاری‌ سپه‌</t>
  </si>
  <si>
    <t>سرمایه‌گذاری‌صندوق‌بازنشستگی‌</t>
  </si>
  <si>
    <t>سرمایه‌گذاری‌غدیر(هلدینگ‌</t>
  </si>
  <si>
    <t>سیمان ساوه</t>
  </si>
  <si>
    <t>سیمان‌ کرمان‌</t>
  </si>
  <si>
    <t>شرکت آهن و فولاد ارفع</t>
  </si>
  <si>
    <t>شیرپاستوریزه پگاه گیلان</t>
  </si>
  <si>
    <t>صنایع پتروشیمی کرمانشاه</t>
  </si>
  <si>
    <t>صنعتی دوده فام</t>
  </si>
  <si>
    <t>فجر انرژی خلیج فارس</t>
  </si>
  <si>
    <t>فولاد  خوزستان</t>
  </si>
  <si>
    <t>فولاد مبارکه اصفهان</t>
  </si>
  <si>
    <t>فولاد هرمزگان جنوب</t>
  </si>
  <si>
    <t>گروه پتروشیمی س. ایرانیان</t>
  </si>
  <si>
    <t>گروه دارویی سبحان</t>
  </si>
  <si>
    <t>گروه مپنا (سهامی عام)</t>
  </si>
  <si>
    <t>گسترش صنایع روی ایرانیان</t>
  </si>
  <si>
    <t>گسترش نفت و گاز پارسیان</t>
  </si>
  <si>
    <t>گلتاش‌</t>
  </si>
  <si>
    <t>مجتمع صنایع لاستیک یزد</t>
  </si>
  <si>
    <t>مدیریت صنعت شوینده ت.ص.بهشهر</t>
  </si>
  <si>
    <t>ملی‌ صنایع‌ مس‌ ایران‌</t>
  </si>
  <si>
    <t>نفت ایرانول</t>
  </si>
  <si>
    <t>کشتیرانی جمهوری اسلامی ایران</t>
  </si>
  <si>
    <t>کویر تایر</t>
  </si>
  <si>
    <t>گ.مدیریت ارزش سرمایه ص ب کشوری</t>
  </si>
  <si>
    <t>سیمان فارس و خوزستان</t>
  </si>
  <si>
    <t>لیزینگ کارآفرین</t>
  </si>
  <si>
    <t>صنعت غذایی کورش</t>
  </si>
  <si>
    <t>کالسیمین‌</t>
  </si>
  <si>
    <t>تولید و توسعه سرب روی ایرانیان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</si>
  <si>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</si>
  <si>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</si>
  <si>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</si>
  <si>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</si>
  <si>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</si>
  <si>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</si>
  <si>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</si>
  <si>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</si>
  <si>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</si>
  <si>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اسنادخزانه-م10بودجه98-001006</t>
  </si>
  <si>
    <t>بله</t>
  </si>
  <si>
    <t>1398/09/20</t>
  </si>
  <si>
    <t>1400/10/06</t>
  </si>
  <si>
    <t>اسنادخزانه-م12بودجه98-001111</t>
  </si>
  <si>
    <t>1398/09/13</t>
  </si>
  <si>
    <t>1400/11/11</t>
  </si>
  <si>
    <t>اسنادخزانه-م13بودجه97-000518</t>
  </si>
  <si>
    <t>1397/11/02</t>
  </si>
  <si>
    <t>1400/05/18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</si>
  <si>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</si>
  <si>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</si>
  <si>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</si>
  <si>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</si>
  <si>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</si>
  <si>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</si>
  <si>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اسنادخزانه-م16بودجه97-000407</t>
  </si>
  <si>
    <t>1397/12/25</t>
  </si>
  <si>
    <t>1400/04/07</t>
  </si>
  <si>
    <t>اسنادخزانه-م20بودجه97-000324</t>
  </si>
  <si>
    <t>1398/03/21</t>
  </si>
  <si>
    <t>1400/03/24</t>
  </si>
  <si>
    <t>اسنادخزانه-م22بودجه97-000428</t>
  </si>
  <si>
    <t>1398/03/26</t>
  </si>
  <si>
    <t>1400/04/28</t>
  </si>
  <si>
    <t>اسنادخزانه-م6بودجه98-000519</t>
  </si>
  <si>
    <t>1398/08/19</t>
  </si>
  <si>
    <t>1400/05/19</t>
  </si>
  <si>
    <t>اسنادخزانه-م8بودجه98-000817</t>
  </si>
  <si>
    <t>1398/09/16</t>
  </si>
  <si>
    <t>1400/08/17</t>
  </si>
  <si>
    <t>اسنادخزانه-م9بودجه98-000923</t>
  </si>
  <si>
    <t>1398/07/23</t>
  </si>
  <si>
    <t>1400/09/23</t>
  </si>
  <si>
    <t>مرابحه عام دولت4-ش.خ 0006</t>
  </si>
  <si>
    <t>1399/05/07</t>
  </si>
  <si>
    <t>1400/06/07</t>
  </si>
  <si>
    <t>مرابحه عام دولت4-ش.خ 0007</t>
  </si>
  <si>
    <t>1399/05/21</t>
  </si>
  <si>
    <t>1400/07/21</t>
  </si>
  <si>
    <t>مرابحه عام دولت4-ش.خ 0008</t>
  </si>
  <si>
    <t>1399/06/04</t>
  </si>
  <si>
    <t>1400/08/04</t>
  </si>
  <si>
    <t>منفعت دولتی4-شرایط خاص14010729</t>
  </si>
  <si>
    <t>1398/07/29</t>
  </si>
  <si>
    <t>1401/07/29</t>
  </si>
  <si>
    <t>اوراق سلف موازی ورق گرم فولاد</t>
  </si>
  <si>
    <t>1399/04/14</t>
  </si>
  <si>
    <t>1400/04/14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</si>
  <si>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</si>
  <si>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</si>
  <si>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</si>
  <si>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</si>
  <si>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</si>
  <si>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</si>
  <si>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</si>
  <si>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</si>
  <si>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</si>
  <si>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</si>
  <si>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5801973401</t>
  </si>
  <si>
    <t>سپرده کوتاه مدت</t>
  </si>
  <si>
    <t>1395/07/14</t>
  </si>
  <si>
    <t>بانک پاسارگاد هفتم تیر</t>
  </si>
  <si>
    <t>207-8100-15222222-1</t>
  </si>
  <si>
    <t>1399/05/25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</si>
  <si>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</si>
  <si>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</si>
  <si>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</si>
  <si>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</si>
  <si>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</si>
  <si>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</si>
  <si>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</si>
  <si>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</si>
  <si>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</si>
  <si>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</si>
  <si>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</si>
  <si>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</si>
  <si>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</si>
  <si>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</si>
  <si>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</si>
  <si>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</si>
  <si>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1400/03/29</t>
  </si>
  <si>
    <t>1400/03/30</t>
  </si>
  <si>
    <t>1400/03/18</t>
  </si>
  <si>
    <t>1400/03/08</t>
  </si>
  <si>
    <t>1400/02/29</t>
  </si>
  <si>
    <t>1400/03/12</t>
  </si>
  <si>
    <t>1400/03/23</t>
  </si>
  <si>
    <t>1400/01/25</t>
  </si>
  <si>
    <t>1400/03/10</t>
  </si>
  <si>
    <t>1400/02/26</t>
  </si>
  <si>
    <t>1400/02/25</t>
  </si>
  <si>
    <t>1400/03/25</t>
  </si>
  <si>
    <t>1400/03/01</t>
  </si>
  <si>
    <t>1400/02/28</t>
  </si>
  <si>
    <t>1400/03/05</t>
  </si>
  <si>
    <t>بهای فروش</t>
  </si>
  <si>
    <t>ارزش دفتری</t>
  </si>
  <si>
    <t>سود و زیان ناشی از تغییر قیمت</t>
  </si>
  <si>
    <t>سود و زیان ناشی از فروش</t>
  </si>
  <si>
    <t>م .صنایع و معادن احیاء سپاهان</t>
  </si>
  <si>
    <t>ح . گلتاش‌</t>
  </si>
  <si>
    <t>ح . پتروشیمی جم</t>
  </si>
  <si>
    <t>اسنادخزانه-م11بودجه98-001013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</si>
  <si>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</si>
  <si>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</si>
  <si>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</si>
  <si>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</si>
  <si>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</si>
  <si>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</si>
  <si>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</si>
  <si>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</si>
  <si>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</si>
  <si>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</si>
  <si>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</si>
  <si>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</si>
  <si>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</si>
  <si>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</si>
  <si>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-</t>
  </si>
  <si>
    <t>از ابتدای سال مالی</t>
  </si>
  <si>
    <t xml:space="preserve">تاپایان ماه 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</si>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</sst>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name val="Calibri"/>
    </font>
    <font>
      <sz val="11"/>
      <name val="Calibri"/>
      <family val="2"/>
    </font>
    <font>
      <sz val="12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4"/>
      <name val="B Mitra"/>
      <charset val="178"/>
    </font>
    <font>
      <sz val="16"/>
      <name val="B Mitra"/>
      <charset val="178"/>
    </font>
    <font>
      <b/>
      <sz val="14"/>
      <color rgb="FF000000"/>
      <name val="B Mitra"/>
      <charset val="178"/>
    </font>
    <font>
      <b/>
      <sz val="12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10" fontId="6" fillId="0" borderId="0" xfId="2" applyNumberFormat="1" applyFont="1" applyAlignment="1">
      <alignment horizontal="center"/>
    </xf>
    <xf numFmtId="10" fontId="6" fillId="0" borderId="2" xfId="2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0" fontId="5" fillId="0" borderId="2" xfId="2" applyNumberFormat="1" applyFont="1" applyBorder="1" applyAlignment="1">
      <alignment horizontal="center"/>
    </xf>
    <xf numFmtId="0" fontId="6" fillId="0" borderId="0" xfId="0" applyFont="1"/>
    <xf numFmtId="3" fontId="6" fillId="0" borderId="0" xfId="0" applyNumberFormat="1" applyFont="1"/>
    <xf numFmtId="164" fontId="6" fillId="0" borderId="0" xfId="1" applyNumberFormat="1" applyFont="1"/>
    <xf numFmtId="0" fontId="5" fillId="0" borderId="0" xfId="0" applyFont="1"/>
    <xf numFmtId="0" fontId="4" fillId="0" borderId="0" xfId="0" applyFont="1"/>
    <xf numFmtId="37" fontId="6" fillId="0" borderId="2" xfId="0" applyNumberFormat="1" applyFont="1" applyBorder="1" applyAlignment="1">
      <alignment horizontal="center"/>
    </xf>
    <xf numFmtId="37" fontId="6" fillId="0" borderId="0" xfId="0" applyNumberFormat="1" applyFont="1"/>
    <xf numFmtId="37" fontId="6" fillId="0" borderId="0" xfId="0" applyNumberFormat="1" applyFont="1" applyBorder="1" applyAlignment="1">
      <alignment horizontal="center"/>
    </xf>
    <xf numFmtId="164" fontId="6" fillId="0" borderId="0" xfId="0" applyNumberFormat="1" applyFont="1"/>
    <xf numFmtId="37" fontId="5" fillId="0" borderId="0" xfId="0" applyNumberFormat="1" applyFont="1" applyAlignment="1">
      <alignment horizontal="center"/>
    </xf>
    <xf numFmtId="37" fontId="5" fillId="0" borderId="2" xfId="0" applyNumberFormat="1" applyFont="1" applyBorder="1" applyAlignment="1">
      <alignment horizontal="center"/>
    </xf>
    <xf numFmtId="37" fontId="5" fillId="0" borderId="0" xfId="0" applyNumberFormat="1" applyFont="1"/>
    <xf numFmtId="164" fontId="5" fillId="0" borderId="0" xfId="1" applyNumberFormat="1" applyFont="1"/>
    <xf numFmtId="10" fontId="6" fillId="0" borderId="2" xfId="0" applyNumberFormat="1" applyFont="1" applyBorder="1" applyAlignment="1">
      <alignment horizontal="center"/>
    </xf>
    <xf numFmtId="3" fontId="6" fillId="0" borderId="2" xfId="0" applyNumberFormat="1" applyFont="1" applyBorder="1"/>
    <xf numFmtId="10" fontId="6" fillId="0" borderId="0" xfId="2" applyNumberFormat="1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37" fontId="6" fillId="0" borderId="0" xfId="0" applyNumberFormat="1" applyFont="1" applyAlignment="1">
      <alignment horizontal="right"/>
    </xf>
    <xf numFmtId="0" fontId="8" fillId="0" borderId="0" xfId="0" applyFont="1" applyAlignment="1"/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7" fontId="3" fillId="0" borderId="0" xfId="0" applyNumberFormat="1" applyFont="1" applyAlignment="1">
      <alignment horizontal="center" vertical="center"/>
    </xf>
    <xf numFmtId="37" fontId="3" fillId="0" borderId="1" xfId="0" applyNumberFormat="1" applyFont="1" applyBorder="1" applyAlignment="1">
      <alignment horizontal="center" vertical="center"/>
    </xf>
    <xf numFmtId="37" fontId="3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114300</xdr:rowOff>
        </xdr:from>
        <xdr:to>
          <xdr:col>10</xdr:col>
          <xdr:colOff>314325</xdr:colOff>
          <xdr:row>33</xdr:row>
          <xdr:rowOff>66675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B621041B-EC79-4084-B3F7-AAC691C40B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39504-B4CA-4616-BA6F-E8FE499DED0E}">
  <dimension ref="A1"/>
  <sheetViews>
    <sheetView rightToLeft="1" tabSelected="1" view="pageBreakPreview" zoomScale="60" zoomScaleNormal="100" workbookViewId="0">
      <selection activeCell="H38" sqref="H38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6" r:id="rId4">
          <objectPr defaultSize="0" r:id="rId5">
            <anchor moveWithCells="1">
              <from>
                <xdr:col>0</xdr:col>
                <xdr:colOff>95250</xdr:colOff>
                <xdr:row>0</xdr:row>
                <xdr:rowOff>114300</xdr:rowOff>
              </from>
              <to>
                <xdr:col>10</xdr:col>
                <xdr:colOff>323850</xdr:colOff>
                <xdr:row>33</xdr:row>
                <xdr:rowOff>66675</xdr:rowOff>
              </to>
            </anchor>
          </objectPr>
        </oleObject>
      </mc:Choice>
      <mc:Fallback>
        <oleObject progId="Document" shapeId="1026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W73"/>
  <sheetViews>
    <sheetView rightToLeft="1" topLeftCell="A64" workbookViewId="0">
      <selection activeCell="A8" sqref="A8:A69"/>
    </sheetView>
  </sheetViews>
  <sheetFormatPr defaultRowHeight="24" x14ac:dyDescent="0.55000000000000004"/>
  <cols>
    <col min="1" max="1" width="32.140625" style="15" bestFit="1" customWidth="1"/>
    <col min="2" max="2" width="1" style="15" customWidth="1"/>
    <col min="3" max="3" width="20.5703125" style="15" bestFit="1" customWidth="1"/>
    <col min="4" max="4" width="1" style="15" customWidth="1"/>
    <col min="5" max="5" width="22.42578125" style="15" bestFit="1" customWidth="1"/>
    <col min="6" max="6" width="1" style="15" customWidth="1"/>
    <col min="7" max="7" width="16.7109375" style="15" bestFit="1" customWidth="1"/>
    <col min="8" max="8" width="1" style="15" customWidth="1"/>
    <col min="9" max="9" width="17.28515625" style="15" bestFit="1" customWidth="1"/>
    <col min="10" max="10" width="1" style="15" customWidth="1"/>
    <col min="11" max="11" width="24.85546875" style="15" bestFit="1" customWidth="1"/>
    <col min="12" max="12" width="1" style="15" customWidth="1"/>
    <col min="13" max="13" width="20.5703125" style="15" bestFit="1" customWidth="1"/>
    <col min="14" max="14" width="1" style="15" customWidth="1"/>
    <col min="15" max="15" width="22.42578125" style="15" bestFit="1" customWidth="1"/>
    <col min="16" max="16" width="1" style="15" customWidth="1"/>
    <col min="17" max="17" width="26.5703125" style="15" bestFit="1" customWidth="1"/>
    <col min="18" max="18" width="1" style="15" customWidth="1"/>
    <col min="19" max="19" width="18.140625" style="15" bestFit="1" customWidth="1"/>
    <col min="20" max="20" width="1" style="15" customWidth="1"/>
    <col min="21" max="21" width="24.85546875" style="15" bestFit="1" customWidth="1"/>
    <col min="22" max="22" width="1" style="15" customWidth="1"/>
    <col min="23" max="23" width="15" style="15" bestFit="1" customWidth="1"/>
    <col min="24" max="16384" width="9.140625" style="15"/>
  </cols>
  <sheetData>
    <row r="2" spans="1:23" ht="24.75" x14ac:dyDescent="0.55000000000000004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3" ht="24.75" x14ac:dyDescent="0.55000000000000004">
      <c r="A3" s="36" t="s">
        <v>148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3" ht="24.75" x14ac:dyDescent="0.55000000000000004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6" spans="1:23" ht="24.75" x14ac:dyDescent="0.55000000000000004">
      <c r="A6" s="37" t="s">
        <v>3</v>
      </c>
      <c r="C6" s="38" t="s">
        <v>150</v>
      </c>
      <c r="D6" s="38" t="s">
        <v>150</v>
      </c>
      <c r="E6" s="38" t="s">
        <v>150</v>
      </c>
      <c r="F6" s="38" t="s">
        <v>150</v>
      </c>
      <c r="G6" s="38" t="s">
        <v>150</v>
      </c>
      <c r="H6" s="38" t="s">
        <v>150</v>
      </c>
      <c r="I6" s="38" t="s">
        <v>150</v>
      </c>
      <c r="J6" s="38" t="s">
        <v>150</v>
      </c>
      <c r="K6" s="38" t="s">
        <v>150</v>
      </c>
      <c r="M6" s="38" t="s">
        <v>151</v>
      </c>
      <c r="N6" s="38" t="s">
        <v>151</v>
      </c>
      <c r="O6" s="38" t="s">
        <v>151</v>
      </c>
      <c r="P6" s="38" t="s">
        <v>151</v>
      </c>
      <c r="Q6" s="38" t="s">
        <v>151</v>
      </c>
      <c r="R6" s="38" t="s">
        <v>151</v>
      </c>
      <c r="S6" s="38" t="s">
        <v>151</v>
      </c>
      <c r="T6" s="38" t="s">
        <v>151</v>
      </c>
      <c r="U6" s="38" t="s">
        <v>151</v>
      </c>
    </row>
    <row r="7" spans="1:23" ht="24.75" x14ac:dyDescent="0.55000000000000004">
      <c r="A7" s="38" t="s">
        <v>3</v>
      </c>
      <c r="C7" s="38" t="s">
        <v>187</v>
      </c>
      <c r="E7" s="38" t="s">
        <v>188</v>
      </c>
      <c r="G7" s="38" t="s">
        <v>189</v>
      </c>
      <c r="I7" s="38" t="s">
        <v>138</v>
      </c>
      <c r="K7" s="38" t="s">
        <v>190</v>
      </c>
      <c r="M7" s="38" t="s">
        <v>187</v>
      </c>
      <c r="O7" s="38" t="s">
        <v>188</v>
      </c>
      <c r="Q7" s="38" t="s">
        <v>189</v>
      </c>
      <c r="S7" s="38" t="s">
        <v>138</v>
      </c>
      <c r="U7" s="38" t="s">
        <v>190</v>
      </c>
    </row>
    <row r="8" spans="1:23" x14ac:dyDescent="0.55000000000000004">
      <c r="A8" s="31" t="s">
        <v>41</v>
      </c>
      <c r="C8" s="8">
        <v>0</v>
      </c>
      <c r="D8" s="8"/>
      <c r="E8" s="8">
        <v>5578633679</v>
      </c>
      <c r="F8" s="8"/>
      <c r="G8" s="8">
        <v>102432832</v>
      </c>
      <c r="H8" s="8"/>
      <c r="I8" s="8">
        <v>5681066511</v>
      </c>
      <c r="J8" s="8"/>
      <c r="K8" s="11">
        <v>9.3705470911154734E-2</v>
      </c>
      <c r="L8" s="8"/>
      <c r="M8" s="8">
        <v>0</v>
      </c>
      <c r="N8" s="8"/>
      <c r="O8" s="8">
        <v>2898358684</v>
      </c>
      <c r="P8" s="8"/>
      <c r="Q8" s="8">
        <v>102432832</v>
      </c>
      <c r="R8" s="8"/>
      <c r="S8" s="8">
        <v>3000791516</v>
      </c>
      <c r="T8" s="8"/>
      <c r="U8" s="11">
        <v>-1.883281756267462E-2</v>
      </c>
      <c r="W8" s="21"/>
    </row>
    <row r="9" spans="1:23" x14ac:dyDescent="0.55000000000000004">
      <c r="A9" s="31" t="s">
        <v>57</v>
      </c>
      <c r="C9" s="8">
        <v>995382647</v>
      </c>
      <c r="D9" s="8"/>
      <c r="E9" s="8">
        <v>415087202</v>
      </c>
      <c r="F9" s="8"/>
      <c r="G9" s="8">
        <v>-3859360311</v>
      </c>
      <c r="H9" s="8"/>
      <c r="I9" s="8">
        <v>-2448890462</v>
      </c>
      <c r="J9" s="8"/>
      <c r="K9" s="11">
        <v>-4.0392844108975666E-2</v>
      </c>
      <c r="L9" s="8"/>
      <c r="M9" s="8">
        <v>995382647</v>
      </c>
      <c r="N9" s="8"/>
      <c r="O9" s="8">
        <v>-377340431</v>
      </c>
      <c r="P9" s="8"/>
      <c r="Q9" s="8">
        <v>-3859360311</v>
      </c>
      <c r="R9" s="8"/>
      <c r="S9" s="8">
        <v>-3241318095</v>
      </c>
      <c r="T9" s="8"/>
      <c r="U9" s="11">
        <v>2.0342350349983811E-2</v>
      </c>
    </row>
    <row r="10" spans="1:23" x14ac:dyDescent="0.55000000000000004">
      <c r="A10" s="31" t="s">
        <v>27</v>
      </c>
      <c r="C10" s="8">
        <v>1115114874</v>
      </c>
      <c r="D10" s="8"/>
      <c r="E10" s="8">
        <v>819279222</v>
      </c>
      <c r="F10" s="8"/>
      <c r="G10" s="8">
        <v>-207415001</v>
      </c>
      <c r="H10" s="8"/>
      <c r="I10" s="8">
        <v>1726979095</v>
      </c>
      <c r="J10" s="8"/>
      <c r="K10" s="11">
        <v>2.8485388973594226E-2</v>
      </c>
      <c r="L10" s="8"/>
      <c r="M10" s="8">
        <v>1115114874</v>
      </c>
      <c r="N10" s="8"/>
      <c r="O10" s="8">
        <v>-7654138771</v>
      </c>
      <c r="P10" s="8"/>
      <c r="Q10" s="8">
        <v>-1948741753</v>
      </c>
      <c r="R10" s="8"/>
      <c r="S10" s="8">
        <v>-8487765650</v>
      </c>
      <c r="T10" s="8"/>
      <c r="U10" s="11">
        <v>5.3268792966417587E-2</v>
      </c>
    </row>
    <row r="11" spans="1:23" x14ac:dyDescent="0.55000000000000004">
      <c r="A11" s="31" t="s">
        <v>25</v>
      </c>
      <c r="C11" s="8">
        <v>0</v>
      </c>
      <c r="D11" s="8"/>
      <c r="E11" s="8">
        <v>4693826421</v>
      </c>
      <c r="F11" s="8"/>
      <c r="G11" s="8">
        <v>216532326</v>
      </c>
      <c r="H11" s="8"/>
      <c r="I11" s="8">
        <v>4910358747</v>
      </c>
      <c r="J11" s="8"/>
      <c r="K11" s="11">
        <v>8.0993151169664712E-2</v>
      </c>
      <c r="L11" s="8"/>
      <c r="M11" s="8">
        <v>0</v>
      </c>
      <c r="N11" s="8"/>
      <c r="O11" s="8">
        <v>3654170650</v>
      </c>
      <c r="P11" s="8"/>
      <c r="Q11" s="8">
        <v>216532326</v>
      </c>
      <c r="R11" s="8"/>
      <c r="S11" s="8">
        <v>3870702976</v>
      </c>
      <c r="T11" s="8"/>
      <c r="U11" s="11">
        <v>-2.4292338403928533E-2</v>
      </c>
    </row>
    <row r="12" spans="1:23" x14ac:dyDescent="0.55000000000000004">
      <c r="A12" s="31" t="s">
        <v>21</v>
      </c>
      <c r="C12" s="8">
        <v>0</v>
      </c>
      <c r="D12" s="8"/>
      <c r="E12" s="8">
        <v>6166489978</v>
      </c>
      <c r="F12" s="8"/>
      <c r="G12" s="8">
        <v>-1430120428</v>
      </c>
      <c r="H12" s="8"/>
      <c r="I12" s="8">
        <v>4736369550</v>
      </c>
      <c r="J12" s="8"/>
      <c r="K12" s="11">
        <v>7.8123313330806396E-2</v>
      </c>
      <c r="L12" s="8"/>
      <c r="M12" s="8">
        <v>0</v>
      </c>
      <c r="N12" s="8"/>
      <c r="O12" s="8">
        <v>1432255122</v>
      </c>
      <c r="P12" s="8"/>
      <c r="Q12" s="8">
        <v>-1430120428</v>
      </c>
      <c r="R12" s="8"/>
      <c r="S12" s="8">
        <v>2134694</v>
      </c>
      <c r="T12" s="8"/>
      <c r="U12" s="11">
        <v>-1.3397232843328307E-5</v>
      </c>
    </row>
    <row r="13" spans="1:23" x14ac:dyDescent="0.55000000000000004">
      <c r="A13" s="31" t="s">
        <v>63</v>
      </c>
      <c r="C13" s="8">
        <v>0</v>
      </c>
      <c r="D13" s="8"/>
      <c r="E13" s="8">
        <v>3840052285</v>
      </c>
      <c r="F13" s="8"/>
      <c r="G13" s="8">
        <v>-2675686457</v>
      </c>
      <c r="H13" s="8"/>
      <c r="I13" s="8">
        <v>1164365828</v>
      </c>
      <c r="J13" s="8"/>
      <c r="K13" s="11">
        <v>1.920545165495539E-2</v>
      </c>
      <c r="L13" s="8"/>
      <c r="M13" s="8">
        <v>2982021029</v>
      </c>
      <c r="N13" s="8"/>
      <c r="O13" s="8">
        <v>-11172017532</v>
      </c>
      <c r="P13" s="8"/>
      <c r="Q13" s="8">
        <v>-2675686457</v>
      </c>
      <c r="R13" s="8"/>
      <c r="S13" s="8">
        <v>-10865682960</v>
      </c>
      <c r="T13" s="8"/>
      <c r="U13" s="11">
        <v>6.8192483146017516E-2</v>
      </c>
    </row>
    <row r="14" spans="1:23" x14ac:dyDescent="0.55000000000000004">
      <c r="A14" s="31" t="s">
        <v>61</v>
      </c>
      <c r="C14" s="8">
        <v>0</v>
      </c>
      <c r="D14" s="8"/>
      <c r="E14" s="8">
        <v>-1546063464</v>
      </c>
      <c r="F14" s="8"/>
      <c r="G14" s="8">
        <v>-74173631</v>
      </c>
      <c r="H14" s="8"/>
      <c r="I14" s="8">
        <v>-1620237095</v>
      </c>
      <c r="J14" s="8"/>
      <c r="K14" s="11">
        <v>-2.6724749601280694E-2</v>
      </c>
      <c r="L14" s="8"/>
      <c r="M14" s="8">
        <v>0</v>
      </c>
      <c r="N14" s="8"/>
      <c r="O14" s="8">
        <v>-1855647691</v>
      </c>
      <c r="P14" s="8"/>
      <c r="Q14" s="8">
        <v>-543284163</v>
      </c>
      <c r="R14" s="8"/>
      <c r="S14" s="8">
        <v>-2398931854</v>
      </c>
      <c r="T14" s="8"/>
      <c r="U14" s="11">
        <v>1.5055576407351716E-2</v>
      </c>
    </row>
    <row r="15" spans="1:23" x14ac:dyDescent="0.55000000000000004">
      <c r="A15" s="31" t="s">
        <v>26</v>
      </c>
      <c r="C15" s="8">
        <v>0</v>
      </c>
      <c r="D15" s="8"/>
      <c r="E15" s="8">
        <v>842265557</v>
      </c>
      <c r="F15" s="8"/>
      <c r="G15" s="8">
        <v>-276099605</v>
      </c>
      <c r="H15" s="8"/>
      <c r="I15" s="8">
        <v>566165952</v>
      </c>
      <c r="J15" s="8"/>
      <c r="K15" s="11">
        <v>9.3385365306493644E-3</v>
      </c>
      <c r="L15" s="8"/>
      <c r="M15" s="8">
        <v>0</v>
      </c>
      <c r="N15" s="8"/>
      <c r="O15" s="8">
        <v>0</v>
      </c>
      <c r="P15" s="8"/>
      <c r="Q15" s="8">
        <v>-2340165148</v>
      </c>
      <c r="R15" s="8"/>
      <c r="S15" s="8">
        <v>-2340165148</v>
      </c>
      <c r="T15" s="8"/>
      <c r="U15" s="11">
        <v>1.468675949789424E-2</v>
      </c>
    </row>
    <row r="16" spans="1:23" x14ac:dyDescent="0.55000000000000004">
      <c r="A16" s="31" t="s">
        <v>183</v>
      </c>
      <c r="C16" s="8">
        <v>0</v>
      </c>
      <c r="D16" s="8"/>
      <c r="E16" s="8">
        <v>0</v>
      </c>
      <c r="F16" s="8"/>
      <c r="G16" s="8">
        <v>0</v>
      </c>
      <c r="H16" s="8"/>
      <c r="I16" s="8">
        <v>0</v>
      </c>
      <c r="J16" s="8"/>
      <c r="K16" s="11">
        <v>0</v>
      </c>
      <c r="L16" s="8"/>
      <c r="M16" s="8">
        <v>0</v>
      </c>
      <c r="N16" s="8"/>
      <c r="O16" s="8">
        <v>0</v>
      </c>
      <c r="P16" s="8"/>
      <c r="Q16" s="8">
        <v>-706984853</v>
      </c>
      <c r="R16" s="8"/>
      <c r="S16" s="8">
        <v>-706984853</v>
      </c>
      <c r="T16" s="8"/>
      <c r="U16" s="11">
        <v>4.4370015994551135E-3</v>
      </c>
    </row>
    <row r="17" spans="1:21" x14ac:dyDescent="0.55000000000000004">
      <c r="A17" s="31" t="s">
        <v>55</v>
      </c>
      <c r="C17" s="8">
        <v>0</v>
      </c>
      <c r="D17" s="8"/>
      <c r="E17" s="8">
        <v>-1821092196</v>
      </c>
      <c r="F17" s="8"/>
      <c r="G17" s="8">
        <v>0</v>
      </c>
      <c r="H17" s="8"/>
      <c r="I17" s="8">
        <v>-1821092196</v>
      </c>
      <c r="J17" s="8"/>
      <c r="K17" s="11">
        <v>-3.0037722929029953E-2</v>
      </c>
      <c r="L17" s="8"/>
      <c r="M17" s="8">
        <v>0</v>
      </c>
      <c r="N17" s="8"/>
      <c r="O17" s="8">
        <v>1290322396</v>
      </c>
      <c r="P17" s="8"/>
      <c r="Q17" s="8">
        <v>127229155</v>
      </c>
      <c r="R17" s="8"/>
      <c r="S17" s="8">
        <v>1417551551</v>
      </c>
      <c r="T17" s="8"/>
      <c r="U17" s="11">
        <v>-8.8964826790950743E-3</v>
      </c>
    </row>
    <row r="18" spans="1:21" x14ac:dyDescent="0.55000000000000004">
      <c r="A18" s="31" t="s">
        <v>49</v>
      </c>
      <c r="C18" s="8">
        <v>0</v>
      </c>
      <c r="D18" s="8"/>
      <c r="E18" s="8">
        <v>-71744039</v>
      </c>
      <c r="F18" s="8"/>
      <c r="G18" s="8">
        <v>0</v>
      </c>
      <c r="H18" s="8"/>
      <c r="I18" s="8">
        <v>-71744039</v>
      </c>
      <c r="J18" s="8"/>
      <c r="K18" s="11">
        <v>-1.1833709298326592E-3</v>
      </c>
      <c r="L18" s="8"/>
      <c r="M18" s="8">
        <v>9637050</v>
      </c>
      <c r="N18" s="8"/>
      <c r="O18" s="8">
        <v>8808878</v>
      </c>
      <c r="P18" s="8"/>
      <c r="Q18" s="8">
        <v>118188656</v>
      </c>
      <c r="R18" s="8"/>
      <c r="S18" s="8">
        <v>136634584</v>
      </c>
      <c r="T18" s="8"/>
      <c r="U18" s="11">
        <v>-8.5751181963283744E-4</v>
      </c>
    </row>
    <row r="19" spans="1:21" x14ac:dyDescent="0.55000000000000004">
      <c r="A19" s="31" t="s">
        <v>184</v>
      </c>
      <c r="C19" s="8">
        <v>0</v>
      </c>
      <c r="D19" s="8"/>
      <c r="E19" s="8">
        <v>0</v>
      </c>
      <c r="F19" s="8"/>
      <c r="G19" s="8">
        <v>0</v>
      </c>
      <c r="H19" s="8"/>
      <c r="I19" s="8">
        <v>0</v>
      </c>
      <c r="J19" s="8"/>
      <c r="K19" s="11">
        <v>0</v>
      </c>
      <c r="L19" s="8"/>
      <c r="M19" s="8">
        <v>0</v>
      </c>
      <c r="N19" s="8"/>
      <c r="O19" s="8">
        <v>0</v>
      </c>
      <c r="P19" s="8"/>
      <c r="Q19" s="8">
        <v>-1497288242</v>
      </c>
      <c r="R19" s="8"/>
      <c r="S19" s="8">
        <v>-1497288242</v>
      </c>
      <c r="T19" s="8"/>
      <c r="U19" s="11">
        <v>9.3969061662475747E-3</v>
      </c>
    </row>
    <row r="20" spans="1:21" x14ac:dyDescent="0.55000000000000004">
      <c r="A20" s="31" t="s">
        <v>56</v>
      </c>
      <c r="C20" s="8">
        <v>0</v>
      </c>
      <c r="D20" s="8"/>
      <c r="E20" s="8">
        <v>103917788</v>
      </c>
      <c r="F20" s="8"/>
      <c r="G20" s="8">
        <v>0</v>
      </c>
      <c r="H20" s="8"/>
      <c r="I20" s="8">
        <v>103917788</v>
      </c>
      <c r="J20" s="8"/>
      <c r="K20" s="11">
        <v>1.7140558452767504E-3</v>
      </c>
      <c r="L20" s="8"/>
      <c r="M20" s="8">
        <v>0</v>
      </c>
      <c r="N20" s="8"/>
      <c r="O20" s="8">
        <v>-310021477</v>
      </c>
      <c r="P20" s="8"/>
      <c r="Q20" s="8">
        <v>-4209053906</v>
      </c>
      <c r="R20" s="8"/>
      <c r="S20" s="8">
        <v>-4519075383</v>
      </c>
      <c r="T20" s="8"/>
      <c r="U20" s="11">
        <v>2.8361491221975628E-2</v>
      </c>
    </row>
    <row r="21" spans="1:21" x14ac:dyDescent="0.55000000000000004">
      <c r="A21" s="31" t="s">
        <v>185</v>
      </c>
      <c r="C21" s="8">
        <v>0</v>
      </c>
      <c r="D21" s="8"/>
      <c r="E21" s="8">
        <v>0</v>
      </c>
      <c r="F21" s="8"/>
      <c r="G21" s="8">
        <v>0</v>
      </c>
      <c r="H21" s="8"/>
      <c r="I21" s="8">
        <v>0</v>
      </c>
      <c r="J21" s="8"/>
      <c r="K21" s="11">
        <v>0</v>
      </c>
      <c r="L21" s="8"/>
      <c r="M21" s="8">
        <v>0</v>
      </c>
      <c r="N21" s="8"/>
      <c r="O21" s="8">
        <v>0</v>
      </c>
      <c r="P21" s="8"/>
      <c r="Q21" s="8">
        <v>747360656</v>
      </c>
      <c r="R21" s="8"/>
      <c r="S21" s="8">
        <v>747360656</v>
      </c>
      <c r="T21" s="8"/>
      <c r="U21" s="11">
        <v>-4.6903981209365786E-3</v>
      </c>
    </row>
    <row r="22" spans="1:21" x14ac:dyDescent="0.55000000000000004">
      <c r="A22" s="31" t="s">
        <v>22</v>
      </c>
      <c r="C22" s="8">
        <v>3780957769</v>
      </c>
      <c r="D22" s="8"/>
      <c r="E22" s="8">
        <v>-354162677</v>
      </c>
      <c r="F22" s="8"/>
      <c r="G22" s="8">
        <v>0</v>
      </c>
      <c r="H22" s="8"/>
      <c r="I22" s="8">
        <v>3426795092</v>
      </c>
      <c r="J22" s="8"/>
      <c r="K22" s="11">
        <v>5.652274043793426E-2</v>
      </c>
      <c r="L22" s="8"/>
      <c r="M22" s="8">
        <v>3780957769</v>
      </c>
      <c r="N22" s="8"/>
      <c r="O22" s="8">
        <v>-7163236743</v>
      </c>
      <c r="P22" s="8"/>
      <c r="Q22" s="8">
        <v>-3857616964</v>
      </c>
      <c r="R22" s="8"/>
      <c r="S22" s="8">
        <v>-7239895938</v>
      </c>
      <c r="T22" s="8"/>
      <c r="U22" s="11">
        <v>4.5437225027499396E-2</v>
      </c>
    </row>
    <row r="23" spans="1:21" x14ac:dyDescent="0.55000000000000004">
      <c r="A23" s="31" t="s">
        <v>69</v>
      </c>
      <c r="C23" s="8">
        <v>3889170470</v>
      </c>
      <c r="D23" s="8"/>
      <c r="E23" s="8">
        <v>-5032332674</v>
      </c>
      <c r="F23" s="8"/>
      <c r="G23" s="8">
        <v>0</v>
      </c>
      <c r="H23" s="8"/>
      <c r="I23" s="8">
        <v>-1143162204</v>
      </c>
      <c r="J23" s="8"/>
      <c r="K23" s="11">
        <v>-1.8855711765782129E-2</v>
      </c>
      <c r="L23" s="8"/>
      <c r="M23" s="8">
        <v>3889170470</v>
      </c>
      <c r="N23" s="8"/>
      <c r="O23" s="8">
        <v>-5032332674</v>
      </c>
      <c r="P23" s="8"/>
      <c r="Q23" s="8">
        <v>0</v>
      </c>
      <c r="R23" s="8"/>
      <c r="S23" s="8">
        <v>-1143162204</v>
      </c>
      <c r="T23" s="8"/>
      <c r="U23" s="11">
        <v>7.1744288524164933E-3</v>
      </c>
    </row>
    <row r="24" spans="1:21" x14ac:dyDescent="0.55000000000000004">
      <c r="A24" s="31" t="s">
        <v>50</v>
      </c>
      <c r="C24" s="8">
        <v>1955607287</v>
      </c>
      <c r="D24" s="8"/>
      <c r="E24" s="8">
        <v>-1404731180</v>
      </c>
      <c r="F24" s="8"/>
      <c r="G24" s="8">
        <v>0</v>
      </c>
      <c r="H24" s="8"/>
      <c r="I24" s="8">
        <v>550876107</v>
      </c>
      <c r="J24" s="8"/>
      <c r="K24" s="11">
        <v>9.0863405524629782E-3</v>
      </c>
      <c r="L24" s="8"/>
      <c r="M24" s="8">
        <v>1955607287</v>
      </c>
      <c r="N24" s="8"/>
      <c r="O24" s="8">
        <v>-15380917359</v>
      </c>
      <c r="P24" s="8"/>
      <c r="Q24" s="8">
        <v>0</v>
      </c>
      <c r="R24" s="8"/>
      <c r="S24" s="8">
        <v>-13425310072</v>
      </c>
      <c r="T24" s="8"/>
      <c r="U24" s="11">
        <v>8.4256574960375918E-2</v>
      </c>
    </row>
    <row r="25" spans="1:21" x14ac:dyDescent="0.55000000000000004">
      <c r="A25" s="31" t="s">
        <v>65</v>
      </c>
      <c r="C25" s="8">
        <v>6675363490</v>
      </c>
      <c r="D25" s="8"/>
      <c r="E25" s="8">
        <v>1463896932</v>
      </c>
      <c r="F25" s="8"/>
      <c r="G25" s="8">
        <v>0</v>
      </c>
      <c r="H25" s="8"/>
      <c r="I25" s="8">
        <v>8139260422</v>
      </c>
      <c r="J25" s="8"/>
      <c r="K25" s="11">
        <v>0.13425176931748017</v>
      </c>
      <c r="L25" s="8"/>
      <c r="M25" s="8">
        <v>6675363490</v>
      </c>
      <c r="N25" s="8"/>
      <c r="O25" s="8">
        <v>604856468</v>
      </c>
      <c r="P25" s="8"/>
      <c r="Q25" s="8">
        <v>0</v>
      </c>
      <c r="R25" s="8"/>
      <c r="S25" s="8">
        <v>7280219958</v>
      </c>
      <c r="T25" s="8"/>
      <c r="U25" s="11">
        <v>-4.5690296561461181E-2</v>
      </c>
    </row>
    <row r="26" spans="1:21" x14ac:dyDescent="0.55000000000000004">
      <c r="A26" s="31" t="s">
        <v>48</v>
      </c>
      <c r="C26" s="8">
        <v>0</v>
      </c>
      <c r="D26" s="8"/>
      <c r="E26" s="8">
        <v>1853865859</v>
      </c>
      <c r="F26" s="8"/>
      <c r="G26" s="8">
        <v>0</v>
      </c>
      <c r="H26" s="8"/>
      <c r="I26" s="8">
        <v>1853865859</v>
      </c>
      <c r="J26" s="8"/>
      <c r="K26" s="11">
        <v>3.0578303032950952E-2</v>
      </c>
      <c r="L26" s="8"/>
      <c r="M26" s="8">
        <v>7459524405</v>
      </c>
      <c r="N26" s="8"/>
      <c r="O26" s="8">
        <v>-9089140462</v>
      </c>
      <c r="P26" s="8"/>
      <c r="Q26" s="8">
        <v>0</v>
      </c>
      <c r="R26" s="8"/>
      <c r="S26" s="8">
        <v>-1629616057</v>
      </c>
      <c r="T26" s="8"/>
      <c r="U26" s="11">
        <v>1.022738891890621E-2</v>
      </c>
    </row>
    <row r="27" spans="1:21" x14ac:dyDescent="0.55000000000000004">
      <c r="A27" s="31" t="s">
        <v>32</v>
      </c>
      <c r="C27" s="8">
        <v>4292720937</v>
      </c>
      <c r="D27" s="8"/>
      <c r="E27" s="8">
        <v>-1841097868</v>
      </c>
      <c r="F27" s="8"/>
      <c r="G27" s="8">
        <v>0</v>
      </c>
      <c r="H27" s="8"/>
      <c r="I27" s="8">
        <v>2451623069</v>
      </c>
      <c r="J27" s="8"/>
      <c r="K27" s="11">
        <v>4.0437916671540161E-2</v>
      </c>
      <c r="L27" s="8"/>
      <c r="M27" s="8">
        <v>4292720937</v>
      </c>
      <c r="N27" s="8"/>
      <c r="O27" s="8">
        <v>-1370685196</v>
      </c>
      <c r="P27" s="8"/>
      <c r="Q27" s="8">
        <v>0</v>
      </c>
      <c r="R27" s="8"/>
      <c r="S27" s="8">
        <v>2922035741</v>
      </c>
      <c r="T27" s="8"/>
      <c r="U27" s="11">
        <v>-1.8338550255307957E-2</v>
      </c>
    </row>
    <row r="28" spans="1:21" x14ac:dyDescent="0.55000000000000004">
      <c r="A28" s="31" t="s">
        <v>37</v>
      </c>
      <c r="C28" s="8">
        <v>3202847891</v>
      </c>
      <c r="D28" s="8"/>
      <c r="E28" s="8">
        <v>-6477247691</v>
      </c>
      <c r="F28" s="8"/>
      <c r="G28" s="8">
        <v>0</v>
      </c>
      <c r="H28" s="8"/>
      <c r="I28" s="8">
        <v>-3274399800</v>
      </c>
      <c r="J28" s="8"/>
      <c r="K28" s="11">
        <v>-5.4009079917704012E-2</v>
      </c>
      <c r="L28" s="8"/>
      <c r="M28" s="8">
        <v>3202847891</v>
      </c>
      <c r="N28" s="8"/>
      <c r="O28" s="8">
        <v>-4434533590</v>
      </c>
      <c r="P28" s="8"/>
      <c r="Q28" s="8">
        <v>0</v>
      </c>
      <c r="R28" s="8"/>
      <c r="S28" s="8">
        <v>-1231685699</v>
      </c>
      <c r="T28" s="8"/>
      <c r="U28" s="11">
        <v>7.7299978822728604E-3</v>
      </c>
    </row>
    <row r="29" spans="1:21" x14ac:dyDescent="0.55000000000000004">
      <c r="A29" s="31" t="s">
        <v>24</v>
      </c>
      <c r="C29" s="8">
        <v>3524742404</v>
      </c>
      <c r="D29" s="8"/>
      <c r="E29" s="8">
        <v>-4808503590</v>
      </c>
      <c r="F29" s="8"/>
      <c r="G29" s="8">
        <v>0</v>
      </c>
      <c r="H29" s="8"/>
      <c r="I29" s="8">
        <v>-1283761186</v>
      </c>
      <c r="J29" s="8"/>
      <c r="K29" s="11">
        <v>-2.1174799879330703E-2</v>
      </c>
      <c r="L29" s="8"/>
      <c r="M29" s="8">
        <v>3524742404</v>
      </c>
      <c r="N29" s="8"/>
      <c r="O29" s="8">
        <v>-12404843310</v>
      </c>
      <c r="P29" s="8"/>
      <c r="Q29" s="8">
        <v>0</v>
      </c>
      <c r="R29" s="8"/>
      <c r="S29" s="8">
        <v>-8880100906</v>
      </c>
      <c r="T29" s="8"/>
      <c r="U29" s="11">
        <v>5.5731069422564852E-2</v>
      </c>
    </row>
    <row r="30" spans="1:21" x14ac:dyDescent="0.55000000000000004">
      <c r="A30" s="31" t="s">
        <v>46</v>
      </c>
      <c r="C30" s="8">
        <v>0</v>
      </c>
      <c r="D30" s="8"/>
      <c r="E30" s="8">
        <v>116982393</v>
      </c>
      <c r="F30" s="8"/>
      <c r="G30" s="8">
        <v>0</v>
      </c>
      <c r="H30" s="8"/>
      <c r="I30" s="8">
        <v>116982393</v>
      </c>
      <c r="J30" s="8"/>
      <c r="K30" s="11">
        <v>1.9295479472302857E-3</v>
      </c>
      <c r="L30" s="8"/>
      <c r="M30" s="8">
        <v>93269902</v>
      </c>
      <c r="N30" s="8"/>
      <c r="O30" s="8">
        <v>-333115116</v>
      </c>
      <c r="P30" s="8"/>
      <c r="Q30" s="8">
        <v>0</v>
      </c>
      <c r="R30" s="8"/>
      <c r="S30" s="8">
        <v>-239845214</v>
      </c>
      <c r="T30" s="8"/>
      <c r="U30" s="11">
        <v>1.505256574626577E-3</v>
      </c>
    </row>
    <row r="31" spans="1:21" x14ac:dyDescent="0.55000000000000004">
      <c r="A31" s="31" t="s">
        <v>30</v>
      </c>
      <c r="C31" s="8">
        <v>41440210</v>
      </c>
      <c r="D31" s="8"/>
      <c r="E31" s="8">
        <v>-25443703</v>
      </c>
      <c r="F31" s="8"/>
      <c r="G31" s="8">
        <v>0</v>
      </c>
      <c r="H31" s="8"/>
      <c r="I31" s="8">
        <v>15996507</v>
      </c>
      <c r="J31" s="8"/>
      <c r="K31" s="11">
        <v>2.6385190500167744E-4</v>
      </c>
      <c r="L31" s="8"/>
      <c r="M31" s="8">
        <v>41440210</v>
      </c>
      <c r="N31" s="8"/>
      <c r="O31" s="8">
        <v>-137417472</v>
      </c>
      <c r="P31" s="8"/>
      <c r="Q31" s="8">
        <v>0</v>
      </c>
      <c r="R31" s="8"/>
      <c r="S31" s="8">
        <v>-95977262</v>
      </c>
      <c r="T31" s="8"/>
      <c r="U31" s="11">
        <v>6.023484989788353E-4</v>
      </c>
    </row>
    <row r="32" spans="1:21" x14ac:dyDescent="0.55000000000000004">
      <c r="A32" s="31" t="s">
        <v>28</v>
      </c>
      <c r="C32" s="8">
        <v>0</v>
      </c>
      <c r="D32" s="8"/>
      <c r="E32" s="8">
        <v>841226890</v>
      </c>
      <c r="F32" s="8"/>
      <c r="G32" s="8">
        <v>0</v>
      </c>
      <c r="H32" s="8"/>
      <c r="I32" s="8">
        <v>841226890</v>
      </c>
      <c r="J32" s="8"/>
      <c r="K32" s="11">
        <v>1.3875486533724928E-2</v>
      </c>
      <c r="L32" s="8"/>
      <c r="M32" s="8">
        <v>4311925000</v>
      </c>
      <c r="N32" s="8"/>
      <c r="O32" s="8">
        <v>-2675004603</v>
      </c>
      <c r="P32" s="8"/>
      <c r="Q32" s="8">
        <v>0</v>
      </c>
      <c r="R32" s="8"/>
      <c r="S32" s="8">
        <v>1636920397</v>
      </c>
      <c r="T32" s="8"/>
      <c r="U32" s="11">
        <v>-1.0273230591645645E-2</v>
      </c>
    </row>
    <row r="33" spans="1:21" x14ac:dyDescent="0.55000000000000004">
      <c r="A33" s="31" t="s">
        <v>34</v>
      </c>
      <c r="C33" s="8">
        <v>115781892</v>
      </c>
      <c r="D33" s="8"/>
      <c r="E33" s="8">
        <v>79471316</v>
      </c>
      <c r="F33" s="8"/>
      <c r="G33" s="8">
        <v>0</v>
      </c>
      <c r="H33" s="8"/>
      <c r="I33" s="8">
        <v>195253208</v>
      </c>
      <c r="J33" s="8"/>
      <c r="K33" s="11">
        <v>3.2205737720421568E-3</v>
      </c>
      <c r="L33" s="8"/>
      <c r="M33" s="8">
        <v>115781892</v>
      </c>
      <c r="N33" s="8"/>
      <c r="O33" s="8">
        <v>-1042209534</v>
      </c>
      <c r="P33" s="8"/>
      <c r="Q33" s="8">
        <v>0</v>
      </c>
      <c r="R33" s="8"/>
      <c r="S33" s="8">
        <v>-926427642</v>
      </c>
      <c r="T33" s="8"/>
      <c r="U33" s="11">
        <v>5.8142135745777139E-3</v>
      </c>
    </row>
    <row r="34" spans="1:21" x14ac:dyDescent="0.55000000000000004">
      <c r="A34" s="31" t="s">
        <v>38</v>
      </c>
      <c r="C34" s="8">
        <v>3775261302</v>
      </c>
      <c r="D34" s="8"/>
      <c r="E34" s="8">
        <v>-1452608516</v>
      </c>
      <c r="F34" s="8"/>
      <c r="G34" s="8">
        <v>0</v>
      </c>
      <c r="H34" s="8"/>
      <c r="I34" s="8">
        <v>2322652786</v>
      </c>
      <c r="J34" s="8"/>
      <c r="K34" s="11">
        <v>3.8310636331016105E-2</v>
      </c>
      <c r="L34" s="8"/>
      <c r="M34" s="8">
        <v>3775261302</v>
      </c>
      <c r="N34" s="8"/>
      <c r="O34" s="8">
        <v>722825479</v>
      </c>
      <c r="P34" s="8"/>
      <c r="Q34" s="8">
        <v>0</v>
      </c>
      <c r="R34" s="8"/>
      <c r="S34" s="8">
        <v>4498086781</v>
      </c>
      <c r="T34" s="8"/>
      <c r="U34" s="11">
        <v>-2.8229767804919158E-2</v>
      </c>
    </row>
    <row r="35" spans="1:21" x14ac:dyDescent="0.55000000000000004">
      <c r="A35" s="31" t="s">
        <v>35</v>
      </c>
      <c r="C35" s="8">
        <v>0</v>
      </c>
      <c r="D35" s="8"/>
      <c r="E35" s="8">
        <v>-1766687927</v>
      </c>
      <c r="F35" s="8"/>
      <c r="G35" s="8">
        <v>0</v>
      </c>
      <c r="H35" s="8"/>
      <c r="I35" s="8">
        <v>-1766687927</v>
      </c>
      <c r="J35" s="8"/>
      <c r="K35" s="11">
        <v>-2.914036014752561E-2</v>
      </c>
      <c r="L35" s="8"/>
      <c r="M35" s="8">
        <v>0</v>
      </c>
      <c r="N35" s="8"/>
      <c r="O35" s="8">
        <v>250208687</v>
      </c>
      <c r="P35" s="8"/>
      <c r="Q35" s="8">
        <v>0</v>
      </c>
      <c r="R35" s="8"/>
      <c r="S35" s="8">
        <v>250208687</v>
      </c>
      <c r="T35" s="8"/>
      <c r="U35" s="11">
        <v>-1.5702972131661269E-3</v>
      </c>
    </row>
    <row r="36" spans="1:21" x14ac:dyDescent="0.55000000000000004">
      <c r="A36" s="31" t="s">
        <v>39</v>
      </c>
      <c r="C36" s="8">
        <v>0</v>
      </c>
      <c r="D36" s="8"/>
      <c r="E36" s="8">
        <v>197896070</v>
      </c>
      <c r="F36" s="8"/>
      <c r="G36" s="8">
        <v>0</v>
      </c>
      <c r="H36" s="8"/>
      <c r="I36" s="8">
        <v>197896070</v>
      </c>
      <c r="J36" s="8"/>
      <c r="K36" s="11">
        <v>3.2641660496160385E-3</v>
      </c>
      <c r="L36" s="8"/>
      <c r="M36" s="8">
        <v>0</v>
      </c>
      <c r="N36" s="8"/>
      <c r="O36" s="8">
        <v>-4749505690</v>
      </c>
      <c r="P36" s="8"/>
      <c r="Q36" s="8">
        <v>0</v>
      </c>
      <c r="R36" s="8"/>
      <c r="S36" s="8">
        <v>-4749505690</v>
      </c>
      <c r="T36" s="8"/>
      <c r="U36" s="11">
        <v>2.9807660310865479E-2</v>
      </c>
    </row>
    <row r="37" spans="1:21" x14ac:dyDescent="0.55000000000000004">
      <c r="A37" s="31" t="s">
        <v>67</v>
      </c>
      <c r="C37" s="8">
        <v>0</v>
      </c>
      <c r="D37" s="8"/>
      <c r="E37" s="8">
        <v>-154032142</v>
      </c>
      <c r="F37" s="8"/>
      <c r="G37" s="8">
        <v>0</v>
      </c>
      <c r="H37" s="8"/>
      <c r="I37" s="8">
        <v>-154032142</v>
      </c>
      <c r="J37" s="8"/>
      <c r="K37" s="11">
        <v>-2.5406592888177954E-3</v>
      </c>
      <c r="L37" s="8"/>
      <c r="M37" s="8">
        <v>0</v>
      </c>
      <c r="N37" s="8"/>
      <c r="O37" s="8">
        <v>-218626266</v>
      </c>
      <c r="P37" s="8"/>
      <c r="Q37" s="8">
        <v>0</v>
      </c>
      <c r="R37" s="8"/>
      <c r="S37" s="8">
        <v>-218626266</v>
      </c>
      <c r="T37" s="8"/>
      <c r="U37" s="11">
        <v>1.3720875175877341E-3</v>
      </c>
    </row>
    <row r="38" spans="1:21" x14ac:dyDescent="0.55000000000000004">
      <c r="A38" s="31" t="s">
        <v>23</v>
      </c>
      <c r="C38" s="8">
        <v>0</v>
      </c>
      <c r="D38" s="8"/>
      <c r="E38" s="8">
        <v>417141959</v>
      </c>
      <c r="F38" s="8"/>
      <c r="G38" s="8">
        <v>0</v>
      </c>
      <c r="H38" s="8"/>
      <c r="I38" s="8">
        <v>417141959</v>
      </c>
      <c r="J38" s="8"/>
      <c r="K38" s="11">
        <v>6.8804833791703164E-3</v>
      </c>
      <c r="L38" s="8"/>
      <c r="M38" s="8">
        <v>0</v>
      </c>
      <c r="N38" s="8"/>
      <c r="O38" s="8">
        <v>10088940</v>
      </c>
      <c r="P38" s="8"/>
      <c r="Q38" s="8">
        <v>0</v>
      </c>
      <c r="R38" s="8"/>
      <c r="S38" s="8">
        <v>10088940</v>
      </c>
      <c r="T38" s="8"/>
      <c r="U38" s="11">
        <v>-6.331768315382377E-5</v>
      </c>
    </row>
    <row r="39" spans="1:21" x14ac:dyDescent="0.55000000000000004">
      <c r="A39" s="31" t="s">
        <v>52</v>
      </c>
      <c r="C39" s="8">
        <v>0</v>
      </c>
      <c r="D39" s="8"/>
      <c r="E39" s="8">
        <v>-642748057</v>
      </c>
      <c r="F39" s="8"/>
      <c r="G39" s="8">
        <v>0</v>
      </c>
      <c r="H39" s="8"/>
      <c r="I39" s="8">
        <v>-642748057</v>
      </c>
      <c r="J39" s="8"/>
      <c r="K39" s="11">
        <v>-1.0601708190142807E-2</v>
      </c>
      <c r="L39" s="8"/>
      <c r="M39" s="8">
        <v>0</v>
      </c>
      <c r="N39" s="8"/>
      <c r="O39" s="8">
        <v>-5216147700</v>
      </c>
      <c r="P39" s="8"/>
      <c r="Q39" s="8">
        <v>0</v>
      </c>
      <c r="R39" s="8"/>
      <c r="S39" s="8">
        <v>-5216147700</v>
      </c>
      <c r="T39" s="8"/>
      <c r="U39" s="11">
        <v>3.2736282240963532E-2</v>
      </c>
    </row>
    <row r="40" spans="1:21" x14ac:dyDescent="0.55000000000000004">
      <c r="A40" s="31" t="s">
        <v>29</v>
      </c>
      <c r="C40" s="8">
        <v>0</v>
      </c>
      <c r="D40" s="8"/>
      <c r="E40" s="8">
        <v>-2157429140</v>
      </c>
      <c r="F40" s="8"/>
      <c r="G40" s="8">
        <v>0</v>
      </c>
      <c r="H40" s="8"/>
      <c r="I40" s="8">
        <v>-2157429140</v>
      </c>
      <c r="J40" s="8"/>
      <c r="K40" s="11">
        <v>-3.5585380514329197E-2</v>
      </c>
      <c r="L40" s="8"/>
      <c r="M40" s="8">
        <v>0</v>
      </c>
      <c r="N40" s="8"/>
      <c r="O40" s="8">
        <v>-2533344824</v>
      </c>
      <c r="P40" s="8"/>
      <c r="Q40" s="8">
        <v>0</v>
      </c>
      <c r="R40" s="8"/>
      <c r="S40" s="8">
        <v>-2533344824</v>
      </c>
      <c r="T40" s="8"/>
      <c r="U40" s="11">
        <v>1.5899145488565841E-2</v>
      </c>
    </row>
    <row r="41" spans="1:21" x14ac:dyDescent="0.55000000000000004">
      <c r="A41" s="31" t="s">
        <v>31</v>
      </c>
      <c r="C41" s="8">
        <v>0</v>
      </c>
      <c r="D41" s="8"/>
      <c r="E41" s="8">
        <v>261594198</v>
      </c>
      <c r="F41" s="8"/>
      <c r="G41" s="8">
        <v>0</v>
      </c>
      <c r="H41" s="8"/>
      <c r="I41" s="8">
        <v>261594198</v>
      </c>
      <c r="J41" s="8"/>
      <c r="K41" s="11">
        <v>4.3148249477017704E-3</v>
      </c>
      <c r="L41" s="8"/>
      <c r="M41" s="8">
        <v>0</v>
      </c>
      <c r="N41" s="8"/>
      <c r="O41" s="8">
        <v>-2092753584</v>
      </c>
      <c r="P41" s="8"/>
      <c r="Q41" s="8">
        <v>0</v>
      </c>
      <c r="R41" s="8"/>
      <c r="S41" s="8">
        <v>-2092753584</v>
      </c>
      <c r="T41" s="8"/>
      <c r="U41" s="11">
        <v>1.3134016888864552E-2</v>
      </c>
    </row>
    <row r="42" spans="1:21" x14ac:dyDescent="0.55000000000000004">
      <c r="A42" s="31" t="s">
        <v>51</v>
      </c>
      <c r="C42" s="8">
        <v>0</v>
      </c>
      <c r="D42" s="8"/>
      <c r="E42" s="8">
        <v>-74525835</v>
      </c>
      <c r="F42" s="8"/>
      <c r="G42" s="8">
        <v>0</v>
      </c>
      <c r="H42" s="8"/>
      <c r="I42" s="8">
        <v>-74525835</v>
      </c>
      <c r="J42" s="8"/>
      <c r="K42" s="11">
        <v>-1.229254832732589E-3</v>
      </c>
      <c r="L42" s="8"/>
      <c r="M42" s="8">
        <v>0</v>
      </c>
      <c r="N42" s="8"/>
      <c r="O42" s="8">
        <v>-21193147</v>
      </c>
      <c r="P42" s="8"/>
      <c r="Q42" s="8">
        <v>0</v>
      </c>
      <c r="R42" s="8"/>
      <c r="S42" s="8">
        <v>-21193147</v>
      </c>
      <c r="T42" s="8"/>
      <c r="U42" s="11">
        <v>1.3300713125248152E-4</v>
      </c>
    </row>
    <row r="43" spans="1:21" x14ac:dyDescent="0.55000000000000004">
      <c r="A43" s="31" t="s">
        <v>18</v>
      </c>
      <c r="C43" s="8">
        <v>0</v>
      </c>
      <c r="D43" s="8"/>
      <c r="E43" s="8">
        <v>-3560045310</v>
      </c>
      <c r="F43" s="8"/>
      <c r="G43" s="8">
        <v>0</v>
      </c>
      <c r="H43" s="8"/>
      <c r="I43" s="8">
        <v>-3560045310</v>
      </c>
      <c r="J43" s="8"/>
      <c r="K43" s="11">
        <v>-5.8720615502858675E-2</v>
      </c>
      <c r="L43" s="8"/>
      <c r="M43" s="8">
        <v>0</v>
      </c>
      <c r="N43" s="8"/>
      <c r="O43" s="8">
        <v>-4577316672</v>
      </c>
      <c r="P43" s="8"/>
      <c r="Q43" s="8">
        <v>0</v>
      </c>
      <c r="R43" s="8"/>
      <c r="S43" s="8">
        <v>-4577316672</v>
      </c>
      <c r="T43" s="8"/>
      <c r="U43" s="11">
        <v>2.8727010640603581E-2</v>
      </c>
    </row>
    <row r="44" spans="1:21" x14ac:dyDescent="0.55000000000000004">
      <c r="A44" s="31" t="s">
        <v>62</v>
      </c>
      <c r="C44" s="8">
        <v>0</v>
      </c>
      <c r="D44" s="8"/>
      <c r="E44" s="8">
        <v>222862903</v>
      </c>
      <c r="F44" s="8"/>
      <c r="G44" s="8">
        <v>0</v>
      </c>
      <c r="H44" s="8"/>
      <c r="I44" s="8">
        <v>222862903</v>
      </c>
      <c r="J44" s="8"/>
      <c r="K44" s="11">
        <v>3.6759776062833E-3</v>
      </c>
      <c r="L44" s="8"/>
      <c r="M44" s="8">
        <v>0</v>
      </c>
      <c r="N44" s="8"/>
      <c r="O44" s="8">
        <v>-264399729</v>
      </c>
      <c r="P44" s="8"/>
      <c r="Q44" s="8">
        <v>0</v>
      </c>
      <c r="R44" s="8"/>
      <c r="S44" s="8">
        <v>-264399729</v>
      </c>
      <c r="T44" s="8"/>
      <c r="U44" s="11">
        <v>1.6593594834322406E-3</v>
      </c>
    </row>
    <row r="45" spans="1:21" x14ac:dyDescent="0.55000000000000004">
      <c r="A45" s="31" t="s">
        <v>42</v>
      </c>
      <c r="C45" s="8">
        <v>0</v>
      </c>
      <c r="D45" s="8"/>
      <c r="E45" s="8">
        <v>-1634180706</v>
      </c>
      <c r="F45" s="8"/>
      <c r="G45" s="8">
        <v>0</v>
      </c>
      <c r="H45" s="8"/>
      <c r="I45" s="8">
        <v>-1634180706</v>
      </c>
      <c r="J45" s="8"/>
      <c r="K45" s="11">
        <v>-2.6954740331441494E-2</v>
      </c>
      <c r="L45" s="8"/>
      <c r="M45" s="8">
        <v>0</v>
      </c>
      <c r="N45" s="8"/>
      <c r="O45" s="8">
        <v>-6355738643</v>
      </c>
      <c r="P45" s="8"/>
      <c r="Q45" s="8">
        <v>0</v>
      </c>
      <c r="R45" s="8"/>
      <c r="S45" s="8">
        <v>-6355738643</v>
      </c>
      <c r="T45" s="8"/>
      <c r="U45" s="11">
        <v>3.9888298037850149E-2</v>
      </c>
    </row>
    <row r="46" spans="1:21" x14ac:dyDescent="0.55000000000000004">
      <c r="A46" s="31" t="s">
        <v>71</v>
      </c>
      <c r="C46" s="8">
        <v>0</v>
      </c>
      <c r="D46" s="8"/>
      <c r="E46" s="8">
        <v>1639470924</v>
      </c>
      <c r="F46" s="8"/>
      <c r="G46" s="8">
        <v>0</v>
      </c>
      <c r="H46" s="8"/>
      <c r="I46" s="8">
        <v>1639470924</v>
      </c>
      <c r="J46" s="8"/>
      <c r="K46" s="11">
        <v>2.7041999012175615E-2</v>
      </c>
      <c r="L46" s="8"/>
      <c r="M46" s="8">
        <v>0</v>
      </c>
      <c r="N46" s="8"/>
      <c r="O46" s="8">
        <v>1639470924</v>
      </c>
      <c r="P46" s="8"/>
      <c r="Q46" s="8">
        <v>0</v>
      </c>
      <c r="R46" s="8"/>
      <c r="S46" s="8">
        <v>1639470924</v>
      </c>
      <c r="T46" s="8"/>
      <c r="U46" s="11">
        <v>-1.0289237571611952E-2</v>
      </c>
    </row>
    <row r="47" spans="1:21" x14ac:dyDescent="0.55000000000000004">
      <c r="A47" s="31" t="s">
        <v>20</v>
      </c>
      <c r="C47" s="8">
        <v>0</v>
      </c>
      <c r="D47" s="8"/>
      <c r="E47" s="8">
        <v>-14808620</v>
      </c>
      <c r="F47" s="8"/>
      <c r="G47" s="8">
        <v>0</v>
      </c>
      <c r="H47" s="8"/>
      <c r="I47" s="8">
        <v>-14808620</v>
      </c>
      <c r="J47" s="8"/>
      <c r="K47" s="11">
        <v>-2.4425848702131913E-4</v>
      </c>
      <c r="L47" s="8"/>
      <c r="M47" s="8">
        <v>0</v>
      </c>
      <c r="N47" s="8"/>
      <c r="O47" s="8">
        <v>-8091308</v>
      </c>
      <c r="P47" s="8"/>
      <c r="Q47" s="8">
        <v>0</v>
      </c>
      <c r="R47" s="8"/>
      <c r="S47" s="8">
        <v>-8091308</v>
      </c>
      <c r="T47" s="8"/>
      <c r="U47" s="11">
        <v>5.0780644571580313E-5</v>
      </c>
    </row>
    <row r="48" spans="1:21" x14ac:dyDescent="0.55000000000000004">
      <c r="A48" s="31" t="s">
        <v>73</v>
      </c>
      <c r="C48" s="8">
        <v>0</v>
      </c>
      <c r="D48" s="8"/>
      <c r="E48" s="8">
        <v>127770184</v>
      </c>
      <c r="F48" s="8"/>
      <c r="G48" s="8">
        <v>0</v>
      </c>
      <c r="H48" s="8"/>
      <c r="I48" s="8">
        <v>127770184</v>
      </c>
      <c r="J48" s="8"/>
      <c r="K48" s="11">
        <v>2.1074854936027499E-3</v>
      </c>
      <c r="L48" s="8"/>
      <c r="M48" s="8">
        <v>0</v>
      </c>
      <c r="N48" s="8"/>
      <c r="O48" s="8">
        <v>127770184</v>
      </c>
      <c r="P48" s="8"/>
      <c r="Q48" s="8">
        <v>0</v>
      </c>
      <c r="R48" s="8"/>
      <c r="S48" s="8">
        <v>127770184</v>
      </c>
      <c r="T48" s="8"/>
      <c r="U48" s="11">
        <v>-8.0187928831153353E-4</v>
      </c>
    </row>
    <row r="49" spans="1:21" x14ac:dyDescent="0.55000000000000004">
      <c r="A49" s="31" t="s">
        <v>59</v>
      </c>
      <c r="C49" s="8">
        <v>0</v>
      </c>
      <c r="D49" s="8"/>
      <c r="E49" s="8">
        <v>117271795</v>
      </c>
      <c r="F49" s="8"/>
      <c r="G49" s="8">
        <v>0</v>
      </c>
      <c r="H49" s="8"/>
      <c r="I49" s="8">
        <v>117271795</v>
      </c>
      <c r="J49" s="8"/>
      <c r="K49" s="11">
        <v>1.9343214436574304E-3</v>
      </c>
      <c r="L49" s="8"/>
      <c r="M49" s="8">
        <v>0</v>
      </c>
      <c r="N49" s="8"/>
      <c r="O49" s="8">
        <v>143518858</v>
      </c>
      <c r="P49" s="8"/>
      <c r="Q49" s="8">
        <v>0</v>
      </c>
      <c r="R49" s="8"/>
      <c r="S49" s="8">
        <v>143518858</v>
      </c>
      <c r="T49" s="8"/>
      <c r="U49" s="11">
        <v>-9.0071717915287688E-4</v>
      </c>
    </row>
    <row r="50" spans="1:21" x14ac:dyDescent="0.55000000000000004">
      <c r="A50" s="31" t="s">
        <v>70</v>
      </c>
      <c r="C50" s="8">
        <v>0</v>
      </c>
      <c r="D50" s="8"/>
      <c r="E50" s="8">
        <v>189624620</v>
      </c>
      <c r="F50" s="8"/>
      <c r="G50" s="8">
        <v>0</v>
      </c>
      <c r="H50" s="8"/>
      <c r="I50" s="8">
        <v>189624620</v>
      </c>
      <c r="J50" s="8"/>
      <c r="K50" s="11">
        <v>3.1277338997956982E-3</v>
      </c>
      <c r="L50" s="8"/>
      <c r="M50" s="8">
        <v>0</v>
      </c>
      <c r="N50" s="8"/>
      <c r="O50" s="8">
        <v>189624620</v>
      </c>
      <c r="P50" s="8"/>
      <c r="Q50" s="8">
        <v>0</v>
      </c>
      <c r="R50" s="8"/>
      <c r="S50" s="8">
        <v>189624620</v>
      </c>
      <c r="T50" s="8"/>
      <c r="U50" s="11">
        <v>-1.1900746369117306E-3</v>
      </c>
    </row>
    <row r="51" spans="1:21" x14ac:dyDescent="0.55000000000000004">
      <c r="A51" s="31" t="s">
        <v>68</v>
      </c>
      <c r="C51" s="8">
        <v>0</v>
      </c>
      <c r="D51" s="8"/>
      <c r="E51" s="8">
        <v>476867226</v>
      </c>
      <c r="F51" s="8"/>
      <c r="G51" s="8">
        <v>0</v>
      </c>
      <c r="H51" s="8"/>
      <c r="I51" s="8">
        <v>476867226</v>
      </c>
      <c r="J51" s="8"/>
      <c r="K51" s="11">
        <v>7.8656125373474002E-3</v>
      </c>
      <c r="L51" s="8"/>
      <c r="M51" s="8">
        <v>0</v>
      </c>
      <c r="N51" s="8"/>
      <c r="O51" s="8">
        <v>476867226</v>
      </c>
      <c r="P51" s="8"/>
      <c r="Q51" s="8">
        <v>0</v>
      </c>
      <c r="R51" s="8"/>
      <c r="S51" s="8">
        <v>476867226</v>
      </c>
      <c r="T51" s="8"/>
      <c r="U51" s="11">
        <v>-2.9927948746162505E-3</v>
      </c>
    </row>
    <row r="52" spans="1:21" x14ac:dyDescent="0.55000000000000004">
      <c r="A52" s="31" t="s">
        <v>16</v>
      </c>
      <c r="C52" s="8">
        <v>0</v>
      </c>
      <c r="D52" s="8"/>
      <c r="E52" s="8">
        <v>10523219815</v>
      </c>
      <c r="F52" s="8"/>
      <c r="G52" s="8">
        <v>0</v>
      </c>
      <c r="H52" s="8"/>
      <c r="I52" s="8">
        <v>10523219815</v>
      </c>
      <c r="J52" s="8"/>
      <c r="K52" s="11">
        <v>0.17357361797417084</v>
      </c>
      <c r="L52" s="8"/>
      <c r="M52" s="8">
        <v>0</v>
      </c>
      <c r="N52" s="8"/>
      <c r="O52" s="8">
        <v>-531645681</v>
      </c>
      <c r="P52" s="8"/>
      <c r="Q52" s="8">
        <v>0</v>
      </c>
      <c r="R52" s="8"/>
      <c r="S52" s="8">
        <v>-531645681</v>
      </c>
      <c r="T52" s="8"/>
      <c r="U52" s="11">
        <v>3.3365817201467017E-3</v>
      </c>
    </row>
    <row r="53" spans="1:21" x14ac:dyDescent="0.55000000000000004">
      <c r="A53" s="31" t="s">
        <v>58</v>
      </c>
      <c r="C53" s="8">
        <v>0</v>
      </c>
      <c r="D53" s="8"/>
      <c r="E53" s="8">
        <v>-2559400416</v>
      </c>
      <c r="F53" s="8"/>
      <c r="G53" s="8">
        <v>0</v>
      </c>
      <c r="H53" s="8"/>
      <c r="I53" s="8">
        <v>-2559400416</v>
      </c>
      <c r="J53" s="8"/>
      <c r="K53" s="11">
        <v>-4.221563341445015E-2</v>
      </c>
      <c r="L53" s="8"/>
      <c r="M53" s="8">
        <v>0</v>
      </c>
      <c r="N53" s="8"/>
      <c r="O53" s="8">
        <v>-14827875095</v>
      </c>
      <c r="P53" s="8"/>
      <c r="Q53" s="8">
        <v>0</v>
      </c>
      <c r="R53" s="8"/>
      <c r="S53" s="8">
        <v>-14827875095</v>
      </c>
      <c r="T53" s="8"/>
      <c r="U53" s="11">
        <v>9.3059002938830501E-2</v>
      </c>
    </row>
    <row r="54" spans="1:21" x14ac:dyDescent="0.55000000000000004">
      <c r="A54" s="31" t="s">
        <v>44</v>
      </c>
      <c r="C54" s="8">
        <v>0</v>
      </c>
      <c r="D54" s="8"/>
      <c r="E54" s="8">
        <v>-2742882025</v>
      </c>
      <c r="F54" s="8"/>
      <c r="G54" s="8">
        <v>0</v>
      </c>
      <c r="H54" s="8"/>
      <c r="I54" s="8">
        <v>-2742882025</v>
      </c>
      <c r="J54" s="8"/>
      <c r="K54" s="11">
        <v>-4.5242042371569535E-2</v>
      </c>
      <c r="L54" s="8"/>
      <c r="M54" s="8">
        <v>0</v>
      </c>
      <c r="N54" s="8"/>
      <c r="O54" s="8">
        <v>-8223973994</v>
      </c>
      <c r="P54" s="8"/>
      <c r="Q54" s="8">
        <v>0</v>
      </c>
      <c r="R54" s="8"/>
      <c r="S54" s="8">
        <v>-8223973994</v>
      </c>
      <c r="T54" s="8"/>
      <c r="U54" s="11">
        <v>5.1613249718739394E-2</v>
      </c>
    </row>
    <row r="55" spans="1:21" x14ac:dyDescent="0.55000000000000004">
      <c r="A55" s="31" t="s">
        <v>45</v>
      </c>
      <c r="C55" s="8">
        <v>0</v>
      </c>
      <c r="D55" s="8"/>
      <c r="E55" s="8">
        <v>6885096448</v>
      </c>
      <c r="F55" s="8"/>
      <c r="G55" s="8">
        <v>0</v>
      </c>
      <c r="H55" s="8"/>
      <c r="I55" s="8">
        <v>6885096448</v>
      </c>
      <c r="J55" s="8"/>
      <c r="K55" s="11">
        <v>0.11356515606345077</v>
      </c>
      <c r="L55" s="8"/>
      <c r="M55" s="8">
        <v>0</v>
      </c>
      <c r="N55" s="8"/>
      <c r="O55" s="8">
        <v>-3282946205</v>
      </c>
      <c r="P55" s="8"/>
      <c r="Q55" s="8">
        <v>0</v>
      </c>
      <c r="R55" s="8"/>
      <c r="S55" s="8">
        <v>-3282946205</v>
      </c>
      <c r="T55" s="8"/>
      <c r="U55" s="11">
        <v>2.0603606287601887E-2</v>
      </c>
    </row>
    <row r="56" spans="1:21" x14ac:dyDescent="0.55000000000000004">
      <c r="A56" s="31" t="s">
        <v>64</v>
      </c>
      <c r="C56" s="8">
        <v>0</v>
      </c>
      <c r="D56" s="8"/>
      <c r="E56" s="8">
        <v>-4675259021</v>
      </c>
      <c r="F56" s="8"/>
      <c r="G56" s="8">
        <v>0</v>
      </c>
      <c r="H56" s="8"/>
      <c r="I56" s="8">
        <v>-4675259021</v>
      </c>
      <c r="J56" s="8"/>
      <c r="K56" s="11">
        <v>-7.7115335183307668E-2</v>
      </c>
      <c r="L56" s="8"/>
      <c r="M56" s="8">
        <v>0</v>
      </c>
      <c r="N56" s="8"/>
      <c r="O56" s="8">
        <v>-8289031701</v>
      </c>
      <c r="P56" s="8"/>
      <c r="Q56" s="8">
        <v>0</v>
      </c>
      <c r="R56" s="8"/>
      <c r="S56" s="8">
        <v>-8289031701</v>
      </c>
      <c r="T56" s="8"/>
      <c r="U56" s="11">
        <v>5.2021548636023103E-2</v>
      </c>
    </row>
    <row r="57" spans="1:21" x14ac:dyDescent="0.55000000000000004">
      <c r="A57" s="31" t="s">
        <v>66</v>
      </c>
      <c r="C57" s="8">
        <v>0</v>
      </c>
      <c r="D57" s="8"/>
      <c r="E57" s="8">
        <v>-1091901418</v>
      </c>
      <c r="F57" s="8"/>
      <c r="G57" s="8">
        <v>0</v>
      </c>
      <c r="H57" s="8"/>
      <c r="I57" s="8">
        <v>-1091901418</v>
      </c>
      <c r="J57" s="8"/>
      <c r="K57" s="11">
        <v>-1.801019867733205E-2</v>
      </c>
      <c r="L57" s="8"/>
      <c r="M57" s="8">
        <v>0</v>
      </c>
      <c r="N57" s="8"/>
      <c r="O57" s="8">
        <v>-9093491505</v>
      </c>
      <c r="P57" s="8"/>
      <c r="Q57" s="8">
        <v>0</v>
      </c>
      <c r="R57" s="8"/>
      <c r="S57" s="8">
        <v>-9093491505</v>
      </c>
      <c r="T57" s="8"/>
      <c r="U57" s="11">
        <v>5.7070298155760472E-2</v>
      </c>
    </row>
    <row r="58" spans="1:21" x14ac:dyDescent="0.55000000000000004">
      <c r="A58" s="31" t="s">
        <v>33</v>
      </c>
      <c r="C58" s="8">
        <v>0</v>
      </c>
      <c r="D58" s="8"/>
      <c r="E58" s="8">
        <v>-947395486</v>
      </c>
      <c r="F58" s="8"/>
      <c r="G58" s="8">
        <v>0</v>
      </c>
      <c r="H58" s="8"/>
      <c r="I58" s="8">
        <v>-947395486</v>
      </c>
      <c r="J58" s="8"/>
      <c r="K58" s="11">
        <v>-1.5626667982647089E-2</v>
      </c>
      <c r="L58" s="8"/>
      <c r="M58" s="8">
        <v>0</v>
      </c>
      <c r="N58" s="8"/>
      <c r="O58" s="8">
        <v>-15316192159</v>
      </c>
      <c r="P58" s="8"/>
      <c r="Q58" s="8">
        <v>0</v>
      </c>
      <c r="R58" s="8"/>
      <c r="S58" s="8">
        <v>-15316192159</v>
      </c>
      <c r="T58" s="8"/>
      <c r="U58" s="11">
        <v>9.6123656424425372E-2</v>
      </c>
    </row>
    <row r="59" spans="1:21" x14ac:dyDescent="0.55000000000000004">
      <c r="A59" s="31" t="s">
        <v>36</v>
      </c>
      <c r="C59" s="8">
        <v>0</v>
      </c>
      <c r="D59" s="8"/>
      <c r="E59" s="8">
        <v>-710689585</v>
      </c>
      <c r="F59" s="8"/>
      <c r="G59" s="8">
        <v>0</v>
      </c>
      <c r="H59" s="8"/>
      <c r="I59" s="8">
        <v>-710689585</v>
      </c>
      <c r="J59" s="8"/>
      <c r="K59" s="11">
        <v>-1.1722359191734893E-2</v>
      </c>
      <c r="L59" s="8"/>
      <c r="M59" s="8">
        <v>0</v>
      </c>
      <c r="N59" s="8"/>
      <c r="O59" s="8">
        <v>-1821255665</v>
      </c>
      <c r="P59" s="8"/>
      <c r="Q59" s="8">
        <v>0</v>
      </c>
      <c r="R59" s="8"/>
      <c r="S59" s="8">
        <v>-1821255665</v>
      </c>
      <c r="T59" s="8"/>
      <c r="U59" s="11">
        <v>1.1430109519788661E-2</v>
      </c>
    </row>
    <row r="60" spans="1:21" x14ac:dyDescent="0.55000000000000004">
      <c r="A60" s="31" t="s">
        <v>40</v>
      </c>
      <c r="C60" s="8">
        <v>0</v>
      </c>
      <c r="D60" s="8"/>
      <c r="E60" s="8">
        <v>1349824273</v>
      </c>
      <c r="F60" s="8"/>
      <c r="G60" s="8">
        <v>0</v>
      </c>
      <c r="H60" s="8"/>
      <c r="I60" s="8">
        <v>1349824273</v>
      </c>
      <c r="J60" s="8"/>
      <c r="K60" s="11">
        <v>2.2264467227036146E-2</v>
      </c>
      <c r="L60" s="8"/>
      <c r="M60" s="8">
        <v>0</v>
      </c>
      <c r="N60" s="8"/>
      <c r="O60" s="8">
        <v>-6002310061</v>
      </c>
      <c r="P60" s="8"/>
      <c r="Q60" s="8">
        <v>0</v>
      </c>
      <c r="R60" s="8"/>
      <c r="S60" s="8">
        <v>-6002310061</v>
      </c>
      <c r="T60" s="8"/>
      <c r="U60" s="11">
        <v>3.7670197923013383E-2</v>
      </c>
    </row>
    <row r="61" spans="1:21" x14ac:dyDescent="0.55000000000000004">
      <c r="A61" s="31" t="s">
        <v>47</v>
      </c>
      <c r="C61" s="8">
        <v>0</v>
      </c>
      <c r="D61" s="8"/>
      <c r="E61" s="8">
        <v>1520809023</v>
      </c>
      <c r="F61" s="8"/>
      <c r="G61" s="8">
        <v>0</v>
      </c>
      <c r="H61" s="8"/>
      <c r="I61" s="8">
        <v>1520809023</v>
      </c>
      <c r="J61" s="8"/>
      <c r="K61" s="11">
        <v>2.508474868058945E-2</v>
      </c>
      <c r="L61" s="8"/>
      <c r="M61" s="8">
        <v>0</v>
      </c>
      <c r="N61" s="8"/>
      <c r="O61" s="8">
        <v>-6868169783</v>
      </c>
      <c r="P61" s="8"/>
      <c r="Q61" s="8">
        <v>0</v>
      </c>
      <c r="R61" s="8"/>
      <c r="S61" s="8">
        <v>-6868169783</v>
      </c>
      <c r="T61" s="8"/>
      <c r="U61" s="11">
        <v>4.3104290259101605E-2</v>
      </c>
    </row>
    <row r="62" spans="1:21" x14ac:dyDescent="0.55000000000000004">
      <c r="A62" s="31" t="s">
        <v>54</v>
      </c>
      <c r="C62" s="8">
        <v>0</v>
      </c>
      <c r="D62" s="8"/>
      <c r="E62" s="8">
        <v>9496981730</v>
      </c>
      <c r="F62" s="8"/>
      <c r="G62" s="8">
        <v>0</v>
      </c>
      <c r="H62" s="8"/>
      <c r="I62" s="8">
        <v>9496981730</v>
      </c>
      <c r="J62" s="8"/>
      <c r="K62" s="11">
        <v>0.15664649296415939</v>
      </c>
      <c r="L62" s="8"/>
      <c r="M62" s="8">
        <v>0</v>
      </c>
      <c r="N62" s="8"/>
      <c r="O62" s="8">
        <v>-217356536</v>
      </c>
      <c r="P62" s="8"/>
      <c r="Q62" s="8">
        <v>0</v>
      </c>
      <c r="R62" s="8"/>
      <c r="S62" s="8">
        <v>-217356536</v>
      </c>
      <c r="T62" s="8"/>
      <c r="U62" s="11">
        <v>1.3641187555739939E-3</v>
      </c>
    </row>
    <row r="63" spans="1:21" x14ac:dyDescent="0.55000000000000004">
      <c r="A63" s="31" t="s">
        <v>53</v>
      </c>
      <c r="C63" s="8">
        <v>0</v>
      </c>
      <c r="D63" s="8"/>
      <c r="E63" s="8">
        <v>2333492732</v>
      </c>
      <c r="F63" s="8"/>
      <c r="G63" s="8">
        <v>0</v>
      </c>
      <c r="H63" s="8"/>
      <c r="I63" s="8">
        <v>2333492732</v>
      </c>
      <c r="J63" s="8"/>
      <c r="K63" s="11">
        <v>3.8489434139951199E-2</v>
      </c>
      <c r="L63" s="8"/>
      <c r="M63" s="8">
        <v>0</v>
      </c>
      <c r="N63" s="8"/>
      <c r="O63" s="8">
        <v>-1638409790</v>
      </c>
      <c r="P63" s="8"/>
      <c r="Q63" s="8">
        <v>0</v>
      </c>
      <c r="R63" s="8"/>
      <c r="S63" s="8">
        <v>-1638409790</v>
      </c>
      <c r="T63" s="8"/>
      <c r="U63" s="11">
        <v>1.0282577947667737E-2</v>
      </c>
    </row>
    <row r="64" spans="1:21" x14ac:dyDescent="0.55000000000000004">
      <c r="A64" s="31" t="s">
        <v>72</v>
      </c>
      <c r="C64" s="8">
        <v>0</v>
      </c>
      <c r="D64" s="8"/>
      <c r="E64" s="8">
        <v>2053038254</v>
      </c>
      <c r="F64" s="8"/>
      <c r="G64" s="8">
        <v>0</v>
      </c>
      <c r="H64" s="8"/>
      <c r="I64" s="8">
        <v>2053038254</v>
      </c>
      <c r="J64" s="8"/>
      <c r="K64" s="11">
        <v>3.3863521227429069E-2</v>
      </c>
      <c r="L64" s="8"/>
      <c r="M64" s="8">
        <v>0</v>
      </c>
      <c r="N64" s="8"/>
      <c r="O64" s="8">
        <v>2053038241</v>
      </c>
      <c r="P64" s="8"/>
      <c r="Q64" s="8">
        <v>0</v>
      </c>
      <c r="R64" s="8"/>
      <c r="S64" s="8">
        <v>2053038241</v>
      </c>
      <c r="T64" s="8"/>
      <c r="U64" s="11">
        <v>-1.2884765381330614E-2</v>
      </c>
    </row>
    <row r="65" spans="1:21" x14ac:dyDescent="0.55000000000000004">
      <c r="A65" s="31" t="s">
        <v>19</v>
      </c>
      <c r="C65" s="8">
        <v>0</v>
      </c>
      <c r="D65" s="8"/>
      <c r="E65" s="8">
        <v>8671728527</v>
      </c>
      <c r="F65" s="8"/>
      <c r="G65" s="8">
        <v>0</v>
      </c>
      <c r="H65" s="8"/>
      <c r="I65" s="8">
        <v>8671728527</v>
      </c>
      <c r="J65" s="8"/>
      <c r="K65" s="11">
        <v>0.14303448193448359</v>
      </c>
      <c r="L65" s="8"/>
      <c r="M65" s="8">
        <v>0</v>
      </c>
      <c r="N65" s="8"/>
      <c r="O65" s="8">
        <v>-1159097156</v>
      </c>
      <c r="P65" s="8"/>
      <c r="Q65" s="8">
        <v>0</v>
      </c>
      <c r="R65" s="8"/>
      <c r="S65" s="8">
        <v>-1159097156</v>
      </c>
      <c r="T65" s="8"/>
      <c r="U65" s="11">
        <v>7.2744358146749058E-3</v>
      </c>
    </row>
    <row r="66" spans="1:21" x14ac:dyDescent="0.55000000000000004">
      <c r="A66" s="31" t="s">
        <v>60</v>
      </c>
      <c r="C66" s="8">
        <v>0</v>
      </c>
      <c r="D66" s="8"/>
      <c r="E66" s="8">
        <v>9009499192</v>
      </c>
      <c r="F66" s="8"/>
      <c r="G66" s="8">
        <v>0</v>
      </c>
      <c r="H66" s="8"/>
      <c r="I66" s="8">
        <v>9009499192</v>
      </c>
      <c r="J66" s="8"/>
      <c r="K66" s="11">
        <v>0.14860578780856806</v>
      </c>
      <c r="L66" s="8"/>
      <c r="M66" s="8">
        <v>0</v>
      </c>
      <c r="N66" s="8"/>
      <c r="O66" s="8">
        <v>-9001420203</v>
      </c>
      <c r="P66" s="8"/>
      <c r="Q66" s="8">
        <v>0</v>
      </c>
      <c r="R66" s="8"/>
      <c r="S66" s="8">
        <v>-9001420203</v>
      </c>
      <c r="T66" s="8"/>
      <c r="U66" s="11">
        <v>5.64924632665059E-2</v>
      </c>
    </row>
    <row r="67" spans="1:21" x14ac:dyDescent="0.55000000000000004">
      <c r="A67" s="31" t="s">
        <v>17</v>
      </c>
      <c r="C67" s="8">
        <v>0</v>
      </c>
      <c r="D67" s="8"/>
      <c r="E67" s="8">
        <v>724166128</v>
      </c>
      <c r="F67" s="8"/>
      <c r="G67" s="8">
        <v>0</v>
      </c>
      <c r="H67" s="8"/>
      <c r="I67" s="8">
        <v>724166128</v>
      </c>
      <c r="J67" s="8"/>
      <c r="K67" s="11">
        <v>1.1944645941172569E-2</v>
      </c>
      <c r="L67" s="8"/>
      <c r="M67" s="8">
        <v>0</v>
      </c>
      <c r="N67" s="8"/>
      <c r="O67" s="8">
        <v>-2770572740</v>
      </c>
      <c r="P67" s="8"/>
      <c r="Q67" s="8">
        <v>0</v>
      </c>
      <c r="R67" s="8"/>
      <c r="S67" s="8">
        <v>-2770572740</v>
      </c>
      <c r="T67" s="8"/>
      <c r="U67" s="11">
        <v>1.7387976031767595E-2</v>
      </c>
    </row>
    <row r="68" spans="1:21" x14ac:dyDescent="0.55000000000000004">
      <c r="A68" s="31" t="s">
        <v>15</v>
      </c>
      <c r="C68" s="8">
        <v>0</v>
      </c>
      <c r="D68" s="8"/>
      <c r="E68" s="8">
        <v>0</v>
      </c>
      <c r="F68" s="8"/>
      <c r="G68" s="8">
        <v>0</v>
      </c>
      <c r="H68" s="8"/>
      <c r="I68" s="8">
        <v>0</v>
      </c>
      <c r="J68" s="8"/>
      <c r="K68" s="11">
        <v>0</v>
      </c>
      <c r="L68" s="8"/>
      <c r="M68" s="8">
        <v>0</v>
      </c>
      <c r="N68" s="8"/>
      <c r="O68" s="8">
        <v>-2232066330</v>
      </c>
      <c r="P68" s="8"/>
      <c r="Q68" s="8">
        <v>0</v>
      </c>
      <c r="R68" s="8"/>
      <c r="S68" s="8">
        <v>-2232066330</v>
      </c>
      <c r="T68" s="8"/>
      <c r="U68" s="11">
        <v>1.400833671934398E-2</v>
      </c>
    </row>
    <row r="69" spans="1:21" x14ac:dyDescent="0.55000000000000004">
      <c r="A69" s="31" t="s">
        <v>43</v>
      </c>
      <c r="C69" s="8">
        <v>0</v>
      </c>
      <c r="D69" s="8"/>
      <c r="E69" s="8">
        <v>0</v>
      </c>
      <c r="F69" s="8"/>
      <c r="G69" s="8">
        <v>0</v>
      </c>
      <c r="H69" s="8"/>
      <c r="I69" s="8">
        <v>0</v>
      </c>
      <c r="J69" s="8"/>
      <c r="K69" s="11">
        <v>0</v>
      </c>
      <c r="L69" s="8"/>
      <c r="M69" s="8">
        <v>0</v>
      </c>
      <c r="N69" s="8"/>
      <c r="O69" s="8">
        <v>-3559287635</v>
      </c>
      <c r="P69" s="8"/>
      <c r="Q69" s="8">
        <v>0</v>
      </c>
      <c r="R69" s="8"/>
      <c r="S69" s="8">
        <v>-3559287635</v>
      </c>
      <c r="T69" s="8"/>
      <c r="U69" s="11">
        <v>2.2337911289615434E-2</v>
      </c>
    </row>
    <row r="70" spans="1:21" ht="24.75" thickBot="1" x14ac:dyDescent="0.6">
      <c r="A70" s="6"/>
      <c r="C70" s="20">
        <f>SUM(C8:C69)</f>
        <v>33364391173</v>
      </c>
      <c r="D70" s="8"/>
      <c r="E70" s="20">
        <f>SUM(E8:E69)</f>
        <v>35466338237</v>
      </c>
      <c r="F70" s="8"/>
      <c r="G70" s="20">
        <f>SUM(G8:G69)</f>
        <v>-8203890275</v>
      </c>
      <c r="H70" s="8"/>
      <c r="I70" s="20">
        <f>SUM(I8:I69)</f>
        <v>60626839135</v>
      </c>
      <c r="J70" s="8"/>
      <c r="K70" s="12">
        <f>SUM(K8:K69)</f>
        <v>0.99999999999999989</v>
      </c>
      <c r="L70" s="8"/>
      <c r="M70" s="20">
        <f>SUM(M8:M69)</f>
        <v>48220768559</v>
      </c>
      <c r="N70" s="8"/>
      <c r="O70" s="20">
        <f>SUM(O8:O69)</f>
        <v>-185802636406</v>
      </c>
      <c r="P70" s="8"/>
      <c r="Q70" s="20">
        <f>SUM(Q8:Q69)</f>
        <v>-21756558600</v>
      </c>
      <c r="R70" s="8"/>
      <c r="S70" s="20">
        <f>SUM(S8:S69)</f>
        <v>-159338426447</v>
      </c>
      <c r="T70" s="8"/>
      <c r="U70" s="12">
        <f>SUM(U8:U69)</f>
        <v>1</v>
      </c>
    </row>
    <row r="71" spans="1:21" ht="24.75" thickTop="1" x14ac:dyDescent="0.55000000000000004">
      <c r="A71" s="6"/>
      <c r="C71" s="21"/>
      <c r="M71" s="21"/>
    </row>
    <row r="72" spans="1:21" x14ac:dyDescent="0.55000000000000004">
      <c r="E72" s="17"/>
      <c r="G72" s="8"/>
      <c r="O72" s="8"/>
      <c r="Q72" s="17"/>
    </row>
    <row r="73" spans="1:21" x14ac:dyDescent="0.55000000000000004">
      <c r="E73" s="23"/>
      <c r="O73" s="21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S27"/>
  <sheetViews>
    <sheetView rightToLeft="1" topLeftCell="A10" workbookViewId="0">
      <selection activeCell="M29" sqref="M29"/>
    </sheetView>
  </sheetViews>
  <sheetFormatPr defaultRowHeight="21.75" x14ac:dyDescent="0.5"/>
  <cols>
    <col min="1" max="1" width="32.28515625" style="18" bestFit="1" customWidth="1"/>
    <col min="2" max="2" width="1" style="18" customWidth="1"/>
    <col min="3" max="3" width="16.140625" style="18" bestFit="1" customWidth="1"/>
    <col min="4" max="4" width="1" style="18" customWidth="1"/>
    <col min="5" max="5" width="17.28515625" style="18" bestFit="1" customWidth="1"/>
    <col min="6" max="6" width="1" style="18" customWidth="1"/>
    <col min="7" max="7" width="15.7109375" style="18" bestFit="1" customWidth="1"/>
    <col min="8" max="8" width="1" style="18" customWidth="1"/>
    <col min="9" max="9" width="16.5703125" style="18" bestFit="1" customWidth="1"/>
    <col min="10" max="10" width="1" style="18" customWidth="1"/>
    <col min="11" max="11" width="19.42578125" style="18" bestFit="1" customWidth="1"/>
    <col min="12" max="12" width="1" style="18" customWidth="1"/>
    <col min="13" max="13" width="17.28515625" style="18" bestFit="1" customWidth="1"/>
    <col min="14" max="14" width="1" style="18" customWidth="1"/>
    <col min="15" max="15" width="15.42578125" style="18" bestFit="1" customWidth="1"/>
    <col min="16" max="16" width="1" style="18" customWidth="1"/>
    <col min="17" max="17" width="16.5703125" style="18" bestFit="1" customWidth="1"/>
    <col min="18" max="18" width="1" style="18" customWidth="1"/>
    <col min="19" max="19" width="13.140625" style="18" bestFit="1" customWidth="1"/>
    <col min="20" max="16384" width="9.140625" style="18"/>
  </cols>
  <sheetData>
    <row r="2" spans="1:19" ht="22.5" x14ac:dyDescent="0.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9" ht="22.5" x14ac:dyDescent="0.5">
      <c r="A3" s="42" t="s">
        <v>148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9" ht="22.5" x14ac:dyDescent="0.5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6" spans="1:19" ht="22.5" x14ac:dyDescent="0.5">
      <c r="A6" s="44" t="s">
        <v>152</v>
      </c>
      <c r="C6" s="43" t="s">
        <v>150</v>
      </c>
      <c r="D6" s="43" t="s">
        <v>150</v>
      </c>
      <c r="E6" s="43" t="s">
        <v>150</v>
      </c>
      <c r="F6" s="43" t="s">
        <v>150</v>
      </c>
      <c r="G6" s="43" t="s">
        <v>150</v>
      </c>
      <c r="H6" s="43" t="s">
        <v>150</v>
      </c>
      <c r="I6" s="43" t="s">
        <v>150</v>
      </c>
      <c r="K6" s="43" t="s">
        <v>151</v>
      </c>
      <c r="L6" s="43" t="s">
        <v>151</v>
      </c>
      <c r="M6" s="43" t="s">
        <v>151</v>
      </c>
      <c r="N6" s="43" t="s">
        <v>151</v>
      </c>
      <c r="O6" s="43" t="s">
        <v>151</v>
      </c>
      <c r="P6" s="43" t="s">
        <v>151</v>
      </c>
      <c r="Q6" s="43" t="s">
        <v>151</v>
      </c>
    </row>
    <row r="7" spans="1:19" ht="22.5" x14ac:dyDescent="0.5">
      <c r="A7" s="43" t="s">
        <v>152</v>
      </c>
      <c r="C7" s="43" t="s">
        <v>191</v>
      </c>
      <c r="E7" s="43" t="s">
        <v>188</v>
      </c>
      <c r="G7" s="43" t="s">
        <v>189</v>
      </c>
      <c r="I7" s="43" t="s">
        <v>192</v>
      </c>
      <c r="K7" s="43" t="s">
        <v>191</v>
      </c>
      <c r="M7" s="43" t="s">
        <v>188</v>
      </c>
      <c r="O7" s="43" t="s">
        <v>189</v>
      </c>
      <c r="Q7" s="43" t="s">
        <v>192</v>
      </c>
    </row>
    <row r="8" spans="1:19" x14ac:dyDescent="0.5">
      <c r="A8" s="32" t="s">
        <v>87</v>
      </c>
      <c r="B8" s="5"/>
      <c r="C8" s="24">
        <v>0</v>
      </c>
      <c r="D8" s="24"/>
      <c r="E8" s="24">
        <v>-341068879</v>
      </c>
      <c r="F8" s="24"/>
      <c r="G8" s="24">
        <v>494290396</v>
      </c>
      <c r="H8" s="24"/>
      <c r="I8" s="24">
        <v>153221517</v>
      </c>
      <c r="J8" s="24"/>
      <c r="K8" s="24">
        <v>0</v>
      </c>
      <c r="L8" s="24"/>
      <c r="M8" s="24">
        <v>1075903617</v>
      </c>
      <c r="N8" s="24"/>
      <c r="O8" s="24">
        <v>1032316882</v>
      </c>
      <c r="P8" s="24"/>
      <c r="Q8" s="24">
        <v>2108220499</v>
      </c>
      <c r="S8" s="26"/>
    </row>
    <row r="9" spans="1:19" x14ac:dyDescent="0.5">
      <c r="A9" s="32" t="s">
        <v>102</v>
      </c>
      <c r="B9" s="5"/>
      <c r="C9" s="24">
        <v>0</v>
      </c>
      <c r="D9" s="24"/>
      <c r="E9" s="24">
        <v>-287359250</v>
      </c>
      <c r="F9" s="24"/>
      <c r="G9" s="24">
        <v>408876426</v>
      </c>
      <c r="H9" s="24"/>
      <c r="I9" s="24">
        <v>121517176</v>
      </c>
      <c r="J9" s="24"/>
      <c r="K9" s="24">
        <v>0</v>
      </c>
      <c r="L9" s="24"/>
      <c r="M9" s="24">
        <v>0</v>
      </c>
      <c r="N9" s="24"/>
      <c r="O9" s="24">
        <v>408876426</v>
      </c>
      <c r="P9" s="24"/>
      <c r="Q9" s="24">
        <v>408876426</v>
      </c>
    </row>
    <row r="10" spans="1:19" x14ac:dyDescent="0.5">
      <c r="A10" s="32" t="s">
        <v>96</v>
      </c>
      <c r="B10" s="5"/>
      <c r="C10" s="24">
        <v>0</v>
      </c>
      <c r="D10" s="24"/>
      <c r="E10" s="24">
        <v>581114059</v>
      </c>
      <c r="F10" s="24"/>
      <c r="G10" s="24">
        <v>335489181</v>
      </c>
      <c r="H10" s="24"/>
      <c r="I10" s="24">
        <v>916603240</v>
      </c>
      <c r="J10" s="24"/>
      <c r="K10" s="24">
        <v>0</v>
      </c>
      <c r="L10" s="24"/>
      <c r="M10" s="24">
        <v>2349166671</v>
      </c>
      <c r="N10" s="24"/>
      <c r="O10" s="24">
        <v>335489181</v>
      </c>
      <c r="P10" s="24"/>
      <c r="Q10" s="24">
        <v>2684655852</v>
      </c>
    </row>
    <row r="11" spans="1:19" x14ac:dyDescent="0.5">
      <c r="A11" s="32" t="s">
        <v>114</v>
      </c>
      <c r="B11" s="5"/>
      <c r="C11" s="24">
        <v>0</v>
      </c>
      <c r="D11" s="24"/>
      <c r="E11" s="24">
        <v>315853079</v>
      </c>
      <c r="F11" s="24"/>
      <c r="G11" s="24">
        <v>899476959</v>
      </c>
      <c r="H11" s="24"/>
      <c r="I11" s="24">
        <v>1215330038</v>
      </c>
      <c r="J11" s="24"/>
      <c r="K11" s="24">
        <v>0</v>
      </c>
      <c r="L11" s="24"/>
      <c r="M11" s="24">
        <v>2781869222</v>
      </c>
      <c r="N11" s="24"/>
      <c r="O11" s="24">
        <v>1064087122</v>
      </c>
      <c r="P11" s="24"/>
      <c r="Q11" s="24">
        <v>3845956344</v>
      </c>
    </row>
    <row r="12" spans="1:19" x14ac:dyDescent="0.5">
      <c r="A12" s="32" t="s">
        <v>129</v>
      </c>
      <c r="B12" s="5"/>
      <c r="C12" s="24">
        <v>0</v>
      </c>
      <c r="D12" s="24"/>
      <c r="E12" s="24">
        <v>428365889</v>
      </c>
      <c r="F12" s="24"/>
      <c r="G12" s="24">
        <v>0</v>
      </c>
      <c r="H12" s="24"/>
      <c r="I12" s="24">
        <v>428365889</v>
      </c>
      <c r="J12" s="24"/>
      <c r="K12" s="24">
        <v>0</v>
      </c>
      <c r="L12" s="24"/>
      <c r="M12" s="24">
        <v>561427071</v>
      </c>
      <c r="N12" s="24"/>
      <c r="O12" s="24">
        <v>64522786</v>
      </c>
      <c r="P12" s="24"/>
      <c r="Q12" s="24">
        <v>625949857</v>
      </c>
    </row>
    <row r="13" spans="1:19" x14ac:dyDescent="0.5">
      <c r="A13" s="32" t="s">
        <v>186</v>
      </c>
      <c r="B13" s="5"/>
      <c r="C13" s="24">
        <v>0</v>
      </c>
      <c r="D13" s="24"/>
      <c r="E13" s="24">
        <v>0</v>
      </c>
      <c r="F13" s="24"/>
      <c r="G13" s="24">
        <v>0</v>
      </c>
      <c r="H13" s="24"/>
      <c r="I13" s="24">
        <v>0</v>
      </c>
      <c r="J13" s="24"/>
      <c r="K13" s="24">
        <v>0</v>
      </c>
      <c r="L13" s="24"/>
      <c r="M13" s="24">
        <v>0</v>
      </c>
      <c r="N13" s="24"/>
      <c r="O13" s="24">
        <v>3009065857</v>
      </c>
      <c r="P13" s="24"/>
      <c r="Q13" s="24">
        <v>3009065857</v>
      </c>
    </row>
    <row r="14" spans="1:19" x14ac:dyDescent="0.5">
      <c r="A14" s="32" t="s">
        <v>123</v>
      </c>
      <c r="B14" s="5"/>
      <c r="C14" s="24">
        <v>6409424002</v>
      </c>
      <c r="D14" s="24"/>
      <c r="E14" s="24">
        <v>4999094</v>
      </c>
      <c r="F14" s="24"/>
      <c r="G14" s="24">
        <v>0</v>
      </c>
      <c r="H14" s="24"/>
      <c r="I14" s="24">
        <v>6414423096</v>
      </c>
      <c r="J14" s="24"/>
      <c r="K14" s="24">
        <v>18746658945</v>
      </c>
      <c r="L14" s="24"/>
      <c r="M14" s="24">
        <v>12497734380</v>
      </c>
      <c r="N14" s="24"/>
      <c r="O14" s="24">
        <v>0</v>
      </c>
      <c r="P14" s="24"/>
      <c r="Q14" s="24">
        <v>31244393325</v>
      </c>
    </row>
    <row r="15" spans="1:19" x14ac:dyDescent="0.5">
      <c r="A15" s="32" t="s">
        <v>120</v>
      </c>
      <c r="B15" s="5"/>
      <c r="C15" s="24">
        <v>2592011556</v>
      </c>
      <c r="D15" s="24"/>
      <c r="E15" s="24">
        <v>0</v>
      </c>
      <c r="F15" s="24"/>
      <c r="G15" s="24">
        <v>0</v>
      </c>
      <c r="H15" s="24"/>
      <c r="I15" s="24">
        <v>2592011556</v>
      </c>
      <c r="J15" s="24"/>
      <c r="K15" s="24">
        <v>7582336738</v>
      </c>
      <c r="L15" s="24"/>
      <c r="M15" s="24">
        <v>0</v>
      </c>
      <c r="N15" s="24"/>
      <c r="O15" s="24">
        <v>0</v>
      </c>
      <c r="P15" s="24"/>
      <c r="Q15" s="24">
        <v>7582336738</v>
      </c>
    </row>
    <row r="16" spans="1:19" x14ac:dyDescent="0.5">
      <c r="A16" s="32" t="s">
        <v>117</v>
      </c>
      <c r="B16" s="5"/>
      <c r="C16" s="24">
        <v>13105851</v>
      </c>
      <c r="D16" s="24"/>
      <c r="E16" s="24">
        <v>1000</v>
      </c>
      <c r="F16" s="24"/>
      <c r="G16" s="24">
        <v>0</v>
      </c>
      <c r="H16" s="24"/>
      <c r="I16" s="24">
        <v>13106851</v>
      </c>
      <c r="J16" s="24"/>
      <c r="K16" s="24">
        <v>38349067</v>
      </c>
      <c r="L16" s="24"/>
      <c r="M16" s="24">
        <v>0</v>
      </c>
      <c r="N16" s="24"/>
      <c r="O16" s="24">
        <v>0</v>
      </c>
      <c r="P16" s="24"/>
      <c r="Q16" s="24">
        <v>38349067</v>
      </c>
    </row>
    <row r="17" spans="1:17" x14ac:dyDescent="0.5">
      <c r="A17" s="32" t="s">
        <v>126</v>
      </c>
      <c r="B17" s="5"/>
      <c r="C17" s="24">
        <v>14508410</v>
      </c>
      <c r="D17" s="24"/>
      <c r="E17" s="24">
        <v>53663276</v>
      </c>
      <c r="F17" s="24"/>
      <c r="G17" s="24">
        <v>0</v>
      </c>
      <c r="H17" s="24"/>
      <c r="I17" s="24">
        <v>68171686</v>
      </c>
      <c r="J17" s="24"/>
      <c r="K17" s="24">
        <v>44707017</v>
      </c>
      <c r="L17" s="24"/>
      <c r="M17" s="24">
        <v>84422696</v>
      </c>
      <c r="N17" s="24"/>
      <c r="O17" s="24">
        <v>0</v>
      </c>
      <c r="P17" s="24"/>
      <c r="Q17" s="24">
        <v>129129713</v>
      </c>
    </row>
    <row r="18" spans="1:17" x14ac:dyDescent="0.5">
      <c r="A18" s="32" t="s">
        <v>90</v>
      </c>
      <c r="B18" s="5"/>
      <c r="C18" s="24">
        <v>0</v>
      </c>
      <c r="D18" s="24"/>
      <c r="E18" s="24">
        <v>50712919</v>
      </c>
      <c r="F18" s="24"/>
      <c r="G18" s="24">
        <v>0</v>
      </c>
      <c r="H18" s="24"/>
      <c r="I18" s="24">
        <v>50712919</v>
      </c>
      <c r="J18" s="24"/>
      <c r="K18" s="24">
        <v>0</v>
      </c>
      <c r="L18" s="24"/>
      <c r="M18" s="24">
        <v>119775599</v>
      </c>
      <c r="N18" s="24"/>
      <c r="O18" s="24">
        <v>0</v>
      </c>
      <c r="P18" s="24"/>
      <c r="Q18" s="24">
        <v>119775599</v>
      </c>
    </row>
    <row r="19" spans="1:17" x14ac:dyDescent="0.5">
      <c r="A19" s="32" t="s">
        <v>99</v>
      </c>
      <c r="B19" s="5"/>
      <c r="C19" s="24">
        <v>0</v>
      </c>
      <c r="D19" s="24"/>
      <c r="E19" s="24">
        <v>121875810</v>
      </c>
      <c r="F19" s="24"/>
      <c r="G19" s="24">
        <v>0</v>
      </c>
      <c r="H19" s="24"/>
      <c r="I19" s="24">
        <v>121875810</v>
      </c>
      <c r="J19" s="24"/>
      <c r="K19" s="24">
        <v>0</v>
      </c>
      <c r="L19" s="24"/>
      <c r="M19" s="24">
        <v>345763247</v>
      </c>
      <c r="N19" s="24"/>
      <c r="O19" s="24">
        <v>0</v>
      </c>
      <c r="P19" s="24"/>
      <c r="Q19" s="24">
        <v>345763247</v>
      </c>
    </row>
    <row r="20" spans="1:17" x14ac:dyDescent="0.5">
      <c r="A20" s="32" t="s">
        <v>105</v>
      </c>
      <c r="B20" s="5"/>
      <c r="C20" s="24">
        <v>0</v>
      </c>
      <c r="D20" s="24"/>
      <c r="E20" s="24">
        <v>9892819</v>
      </c>
      <c r="F20" s="24"/>
      <c r="G20" s="24">
        <v>0</v>
      </c>
      <c r="H20" s="24"/>
      <c r="I20" s="24">
        <v>9892819</v>
      </c>
      <c r="J20" s="24"/>
      <c r="K20" s="24">
        <v>0</v>
      </c>
      <c r="L20" s="24"/>
      <c r="M20" s="24">
        <v>26403806</v>
      </c>
      <c r="N20" s="24"/>
      <c r="O20" s="24">
        <v>0</v>
      </c>
      <c r="P20" s="24"/>
      <c r="Q20" s="24">
        <v>26403806</v>
      </c>
    </row>
    <row r="21" spans="1:17" x14ac:dyDescent="0.5">
      <c r="A21" s="32" t="s">
        <v>93</v>
      </c>
      <c r="B21" s="5"/>
      <c r="C21" s="24">
        <v>0</v>
      </c>
      <c r="D21" s="24"/>
      <c r="E21" s="24">
        <v>452145622</v>
      </c>
      <c r="F21" s="24"/>
      <c r="G21" s="24">
        <v>0</v>
      </c>
      <c r="H21" s="24"/>
      <c r="I21" s="24">
        <v>452145622</v>
      </c>
      <c r="J21" s="24"/>
      <c r="K21" s="24">
        <v>0</v>
      </c>
      <c r="L21" s="24"/>
      <c r="M21" s="24">
        <v>805510671</v>
      </c>
      <c r="N21" s="24"/>
      <c r="O21" s="24">
        <v>0</v>
      </c>
      <c r="P21" s="24"/>
      <c r="Q21" s="24">
        <v>805510671</v>
      </c>
    </row>
    <row r="22" spans="1:17" x14ac:dyDescent="0.5">
      <c r="A22" s="32" t="s">
        <v>108</v>
      </c>
      <c r="B22" s="5"/>
      <c r="C22" s="24">
        <v>0</v>
      </c>
      <c r="D22" s="24"/>
      <c r="E22" s="24">
        <v>17857221</v>
      </c>
      <c r="F22" s="24"/>
      <c r="G22" s="24">
        <v>0</v>
      </c>
      <c r="H22" s="24"/>
      <c r="I22" s="24">
        <v>17857221</v>
      </c>
      <c r="J22" s="24"/>
      <c r="K22" s="24">
        <v>0</v>
      </c>
      <c r="L22" s="24"/>
      <c r="M22" s="24">
        <v>48490499</v>
      </c>
      <c r="N22" s="24"/>
      <c r="O22" s="24">
        <v>0</v>
      </c>
      <c r="P22" s="24"/>
      <c r="Q22" s="24">
        <v>48490499</v>
      </c>
    </row>
    <row r="23" spans="1:17" x14ac:dyDescent="0.5">
      <c r="A23" s="32" t="s">
        <v>111</v>
      </c>
      <c r="B23" s="5"/>
      <c r="C23" s="24">
        <v>0</v>
      </c>
      <c r="D23" s="24"/>
      <c r="E23" s="24">
        <v>1198862117</v>
      </c>
      <c r="F23" s="24"/>
      <c r="G23" s="24">
        <v>0</v>
      </c>
      <c r="H23" s="24"/>
      <c r="I23" s="24">
        <v>1198862117</v>
      </c>
      <c r="J23" s="24"/>
      <c r="K23" s="24">
        <v>0</v>
      </c>
      <c r="L23" s="24"/>
      <c r="M23" s="24">
        <v>3169178934</v>
      </c>
      <c r="N23" s="24"/>
      <c r="O23" s="24">
        <v>0</v>
      </c>
      <c r="P23" s="24"/>
      <c r="Q23" s="24">
        <v>3169178934</v>
      </c>
    </row>
    <row r="24" spans="1:17" x14ac:dyDescent="0.5">
      <c r="A24" s="32" t="s">
        <v>83</v>
      </c>
      <c r="B24" s="5"/>
      <c r="C24" s="24">
        <v>0</v>
      </c>
      <c r="D24" s="24"/>
      <c r="E24" s="24">
        <v>356053979</v>
      </c>
      <c r="F24" s="24"/>
      <c r="G24" s="24">
        <v>0</v>
      </c>
      <c r="H24" s="24"/>
      <c r="I24" s="24">
        <v>356053979</v>
      </c>
      <c r="J24" s="24"/>
      <c r="K24" s="24">
        <v>0</v>
      </c>
      <c r="L24" s="24"/>
      <c r="M24" s="24">
        <v>516590771</v>
      </c>
      <c r="N24" s="24"/>
      <c r="O24" s="24">
        <v>0</v>
      </c>
      <c r="P24" s="24"/>
      <c r="Q24" s="24">
        <v>516590771</v>
      </c>
    </row>
    <row r="25" spans="1:17" ht="22.5" thickBot="1" x14ac:dyDescent="0.55000000000000004">
      <c r="A25" s="5"/>
      <c r="B25" s="5"/>
      <c r="C25" s="25">
        <f>SUM(C8:C24)</f>
        <v>9029049819</v>
      </c>
      <c r="D25" s="5"/>
      <c r="E25" s="25">
        <f>SUM(E8:E24)</f>
        <v>2962968755</v>
      </c>
      <c r="F25" s="5"/>
      <c r="G25" s="25">
        <f>SUM(G8:G24)</f>
        <v>2138132962</v>
      </c>
      <c r="H25" s="5"/>
      <c r="I25" s="25">
        <f>SUM(I8:I24)</f>
        <v>14130151536</v>
      </c>
      <c r="J25" s="5"/>
      <c r="K25" s="25">
        <f>SUM(K8:K24)</f>
        <v>26412051767</v>
      </c>
      <c r="L25" s="5"/>
      <c r="M25" s="25">
        <f>SUM(M8:M24)</f>
        <v>24382237184</v>
      </c>
      <c r="N25" s="5"/>
      <c r="O25" s="25">
        <f>SUM(O8:O24)</f>
        <v>5914358254</v>
      </c>
      <c r="P25" s="5"/>
      <c r="Q25" s="25">
        <f>SUM(Q8:Q24)</f>
        <v>56708647205</v>
      </c>
    </row>
    <row r="26" spans="1:17" ht="24.75" thickTop="1" x14ac:dyDescent="0.55000000000000004">
      <c r="C26" s="16"/>
      <c r="E26" s="8"/>
      <c r="G26" s="8"/>
      <c r="K26" s="27"/>
      <c r="M26" s="8"/>
      <c r="Q26" s="8"/>
    </row>
    <row r="27" spans="1:17" x14ac:dyDescent="0.5">
      <c r="E27" s="26"/>
      <c r="M27" s="26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A8" sqref="A8:A9"/>
    </sheetView>
  </sheetViews>
  <sheetFormatPr defaultRowHeight="24" x14ac:dyDescent="0.55000000000000004"/>
  <cols>
    <col min="1" max="1" width="26.28515625" style="6" bestFit="1" customWidth="1"/>
    <col min="2" max="2" width="1" style="6" customWidth="1"/>
    <col min="3" max="3" width="23.5703125" style="6" bestFit="1" customWidth="1"/>
    <col min="4" max="4" width="1" style="6" customWidth="1"/>
    <col min="5" max="5" width="36.140625" style="6" bestFit="1" customWidth="1"/>
    <col min="6" max="6" width="1" style="6" customWidth="1"/>
    <col min="7" max="7" width="31.42578125" style="6" bestFit="1" customWidth="1"/>
    <col min="8" max="8" width="1" style="6" customWidth="1"/>
    <col min="9" max="9" width="36.140625" style="6" bestFit="1" customWidth="1"/>
    <col min="10" max="10" width="1" style="6" customWidth="1"/>
    <col min="11" max="11" width="31.42578125" style="6" bestFit="1" customWidth="1"/>
    <col min="12" max="12" width="1" style="6" customWidth="1"/>
    <col min="13" max="13" width="9.140625" style="6" customWidth="1"/>
    <col min="14" max="16384" width="9.140625" style="6"/>
  </cols>
  <sheetData>
    <row r="2" spans="1:11" ht="24.75" x14ac:dyDescent="0.55000000000000004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24.75" x14ac:dyDescent="0.55000000000000004">
      <c r="A3" s="36" t="s">
        <v>148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24.75" x14ac:dyDescent="0.55000000000000004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6" spans="1:11" ht="24.75" x14ac:dyDescent="0.55000000000000004">
      <c r="A6" s="38" t="s">
        <v>193</v>
      </c>
      <c r="B6" s="38" t="s">
        <v>193</v>
      </c>
      <c r="C6" s="38" t="s">
        <v>193</v>
      </c>
      <c r="E6" s="38" t="s">
        <v>150</v>
      </c>
      <c r="F6" s="38" t="s">
        <v>150</v>
      </c>
      <c r="G6" s="38" t="s">
        <v>150</v>
      </c>
      <c r="I6" s="38" t="s">
        <v>151</v>
      </c>
      <c r="J6" s="38" t="s">
        <v>151</v>
      </c>
      <c r="K6" s="38" t="s">
        <v>151</v>
      </c>
    </row>
    <row r="7" spans="1:11" ht="24.75" x14ac:dyDescent="0.55000000000000004">
      <c r="A7" s="38" t="s">
        <v>194</v>
      </c>
      <c r="C7" s="38" t="s">
        <v>135</v>
      </c>
      <c r="E7" s="38" t="s">
        <v>195</v>
      </c>
      <c r="G7" s="38" t="s">
        <v>196</v>
      </c>
      <c r="I7" s="38" t="s">
        <v>195</v>
      </c>
      <c r="K7" s="38" t="s">
        <v>196</v>
      </c>
    </row>
    <row r="8" spans="1:11" x14ac:dyDescent="0.55000000000000004">
      <c r="A8" s="31" t="s">
        <v>141</v>
      </c>
      <c r="C8" s="6" t="s">
        <v>142</v>
      </c>
      <c r="E8" s="7">
        <v>8550995</v>
      </c>
      <c r="G8" s="11">
        <v>0.18939682381052811</v>
      </c>
      <c r="I8" s="7">
        <v>24996095</v>
      </c>
      <c r="K8" s="11">
        <v>0.18364307028711233</v>
      </c>
    </row>
    <row r="9" spans="1:11" x14ac:dyDescent="0.55000000000000004">
      <c r="A9" s="31" t="s">
        <v>145</v>
      </c>
      <c r="C9" s="6" t="s">
        <v>146</v>
      </c>
      <c r="E9" s="7">
        <v>36597571</v>
      </c>
      <c r="G9" s="11">
        <v>0.81060317618947186</v>
      </c>
      <c r="I9" s="7">
        <v>111116283</v>
      </c>
      <c r="K9" s="11">
        <v>0.81635692971288765</v>
      </c>
    </row>
    <row r="10" spans="1:11" ht="24.75" thickBot="1" x14ac:dyDescent="0.6">
      <c r="E10" s="10">
        <f>SUM(E8:E9)</f>
        <v>45148566</v>
      </c>
      <c r="G10" s="28">
        <f>SUM(G8:G9)</f>
        <v>1</v>
      </c>
      <c r="I10" s="10">
        <f>SUM(I8:I9)</f>
        <v>136112378</v>
      </c>
      <c r="K10" s="28">
        <f>SUM(K8:K9)</f>
        <v>1</v>
      </c>
    </row>
    <row r="11" spans="1:11" ht="24.75" thickTop="1" x14ac:dyDescent="0.55000000000000004"/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L17" sqref="L17"/>
    </sheetView>
  </sheetViews>
  <sheetFormatPr defaultRowHeight="24" x14ac:dyDescent="0.55000000000000004"/>
  <cols>
    <col min="1" max="1" width="28.28515625" style="15" bestFit="1" customWidth="1"/>
    <col min="2" max="2" width="1" style="15" customWidth="1"/>
    <col min="3" max="3" width="14.140625" style="15" bestFit="1" customWidth="1"/>
    <col min="4" max="4" width="1" style="15" customWidth="1"/>
    <col min="5" max="5" width="20.7109375" style="15" bestFit="1" customWidth="1"/>
    <col min="6" max="6" width="1" style="15" customWidth="1"/>
    <col min="7" max="7" width="9.140625" style="15" customWidth="1"/>
    <col min="8" max="16384" width="9.140625" style="15"/>
  </cols>
  <sheetData>
    <row r="2" spans="1:5" ht="24.75" x14ac:dyDescent="0.55000000000000004">
      <c r="A2" s="36" t="s">
        <v>0</v>
      </c>
      <c r="B2" s="36"/>
      <c r="C2" s="36"/>
      <c r="D2" s="36"/>
      <c r="E2" s="36"/>
    </row>
    <row r="3" spans="1:5" ht="24.75" x14ac:dyDescent="0.55000000000000004">
      <c r="A3" s="36" t="s">
        <v>148</v>
      </c>
      <c r="B3" s="36"/>
      <c r="C3" s="36"/>
      <c r="D3" s="36"/>
      <c r="E3" s="36"/>
    </row>
    <row r="4" spans="1:5" ht="24.75" x14ac:dyDescent="0.55000000000000004">
      <c r="A4" s="36" t="s">
        <v>2</v>
      </c>
      <c r="B4" s="36"/>
      <c r="C4" s="36"/>
      <c r="D4" s="36"/>
      <c r="E4" s="36"/>
    </row>
    <row r="5" spans="1:5" ht="24.75" x14ac:dyDescent="0.55000000000000004">
      <c r="C5" s="37" t="s">
        <v>150</v>
      </c>
      <c r="E5" s="3" t="s">
        <v>202</v>
      </c>
    </row>
    <row r="6" spans="1:5" ht="24.75" x14ac:dyDescent="0.55000000000000004">
      <c r="A6" s="37" t="s">
        <v>197</v>
      </c>
      <c r="C6" s="38"/>
      <c r="E6" s="38" t="s">
        <v>203</v>
      </c>
    </row>
    <row r="7" spans="1:5" ht="24.75" x14ac:dyDescent="0.55000000000000004">
      <c r="A7" s="38" t="s">
        <v>197</v>
      </c>
      <c r="C7" s="38" t="s">
        <v>138</v>
      </c>
      <c r="E7" s="38" t="s">
        <v>138</v>
      </c>
    </row>
    <row r="8" spans="1:5" x14ac:dyDescent="0.55000000000000004">
      <c r="A8" s="15" t="s">
        <v>204</v>
      </c>
      <c r="C8" s="7">
        <v>129035808</v>
      </c>
      <c r="D8" s="6"/>
      <c r="E8" s="7">
        <v>650392877</v>
      </c>
    </row>
    <row r="9" spans="1:5" ht="25.5" thickBot="1" x14ac:dyDescent="0.65">
      <c r="A9" s="19" t="s">
        <v>157</v>
      </c>
      <c r="C9" s="10">
        <f>SUM(C8)</f>
        <v>129035808</v>
      </c>
      <c r="D9" s="6"/>
      <c r="E9" s="10">
        <f>SUM(E8)</f>
        <v>650392877</v>
      </c>
    </row>
    <row r="10" spans="1:5" ht="24.75" thickTop="1" x14ac:dyDescent="0.55000000000000004"/>
  </sheetData>
  <mergeCells count="8">
    <mergeCell ref="E7"/>
    <mergeCell ref="E6"/>
    <mergeCell ref="A4:E4"/>
    <mergeCell ref="A3:E3"/>
    <mergeCell ref="A2:E2"/>
    <mergeCell ref="C5:C6"/>
    <mergeCell ref="A6:A7"/>
    <mergeCell ref="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73"/>
  <sheetViews>
    <sheetView rightToLeft="1" topLeftCell="A56" workbookViewId="0">
      <selection activeCell="A9" sqref="A9:A67"/>
    </sheetView>
  </sheetViews>
  <sheetFormatPr defaultRowHeight="18" x14ac:dyDescent="0.4"/>
  <cols>
    <col min="1" max="1" width="35.710937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8.42578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6" ht="24.75" x14ac:dyDescent="0.6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4"/>
    </row>
    <row r="3" spans="1:26" ht="24.75" x14ac:dyDescent="0.6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4"/>
    </row>
    <row r="4" spans="1:26" ht="24.75" x14ac:dyDescent="0.6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4"/>
    </row>
    <row r="5" spans="1:26" ht="24.75" x14ac:dyDescent="0.6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4.75" x14ac:dyDescent="0.6">
      <c r="A6" s="37" t="s">
        <v>3</v>
      </c>
      <c r="B6" s="4"/>
      <c r="C6" s="38" t="s">
        <v>176</v>
      </c>
      <c r="D6" s="38" t="s">
        <v>4</v>
      </c>
      <c r="E6" s="38" t="s">
        <v>4</v>
      </c>
      <c r="F6" s="38" t="s">
        <v>4</v>
      </c>
      <c r="G6" s="38" t="s">
        <v>4</v>
      </c>
      <c r="H6" s="4"/>
      <c r="I6" s="38" t="s">
        <v>5</v>
      </c>
      <c r="J6" s="38" t="s">
        <v>5</v>
      </c>
      <c r="K6" s="38" t="s">
        <v>5</v>
      </c>
      <c r="L6" s="38" t="s">
        <v>5</v>
      </c>
      <c r="M6" s="38" t="s">
        <v>5</v>
      </c>
      <c r="N6" s="38" t="s">
        <v>5</v>
      </c>
      <c r="O6" s="38" t="s">
        <v>5</v>
      </c>
      <c r="P6" s="4"/>
      <c r="Q6" s="38" t="s">
        <v>6</v>
      </c>
      <c r="R6" s="38" t="s">
        <v>6</v>
      </c>
      <c r="S6" s="38" t="s">
        <v>6</v>
      </c>
      <c r="T6" s="38" t="s">
        <v>6</v>
      </c>
      <c r="U6" s="38" t="s">
        <v>6</v>
      </c>
      <c r="V6" s="38" t="s">
        <v>6</v>
      </c>
      <c r="W6" s="38" t="s">
        <v>6</v>
      </c>
      <c r="X6" s="38" t="s">
        <v>6</v>
      </c>
      <c r="Y6" s="38" t="s">
        <v>6</v>
      </c>
      <c r="Z6" s="4"/>
    </row>
    <row r="7" spans="1:26" ht="24.75" x14ac:dyDescent="0.6">
      <c r="A7" s="37" t="s">
        <v>3</v>
      </c>
      <c r="B7" s="4"/>
      <c r="C7" s="37" t="s">
        <v>7</v>
      </c>
      <c r="D7" s="4"/>
      <c r="E7" s="37" t="s">
        <v>8</v>
      </c>
      <c r="F7" s="4"/>
      <c r="G7" s="37" t="s">
        <v>9</v>
      </c>
      <c r="H7" s="4"/>
      <c r="I7" s="38" t="s">
        <v>10</v>
      </c>
      <c r="J7" s="38" t="s">
        <v>10</v>
      </c>
      <c r="K7" s="38" t="s">
        <v>10</v>
      </c>
      <c r="L7" s="4"/>
      <c r="M7" s="38" t="s">
        <v>11</v>
      </c>
      <c r="N7" s="38" t="s">
        <v>11</v>
      </c>
      <c r="O7" s="38" t="s">
        <v>11</v>
      </c>
      <c r="P7" s="4"/>
      <c r="Q7" s="37" t="s">
        <v>7</v>
      </c>
      <c r="R7" s="4"/>
      <c r="S7" s="37" t="s">
        <v>12</v>
      </c>
      <c r="T7" s="4"/>
      <c r="U7" s="37" t="s">
        <v>8</v>
      </c>
      <c r="V7" s="4"/>
      <c r="W7" s="37" t="s">
        <v>9</v>
      </c>
      <c r="X7" s="4"/>
      <c r="Y7" s="37" t="s">
        <v>13</v>
      </c>
      <c r="Z7" s="4"/>
    </row>
    <row r="8" spans="1:26" ht="24.75" x14ac:dyDescent="0.6">
      <c r="A8" s="38" t="s">
        <v>3</v>
      </c>
      <c r="B8" s="4"/>
      <c r="C8" s="38" t="s">
        <v>7</v>
      </c>
      <c r="D8" s="4"/>
      <c r="E8" s="38" t="s">
        <v>8</v>
      </c>
      <c r="F8" s="4"/>
      <c r="G8" s="38" t="s">
        <v>9</v>
      </c>
      <c r="H8" s="4"/>
      <c r="I8" s="38" t="s">
        <v>7</v>
      </c>
      <c r="J8" s="4"/>
      <c r="K8" s="38" t="s">
        <v>8</v>
      </c>
      <c r="L8" s="4"/>
      <c r="M8" s="38" t="s">
        <v>7</v>
      </c>
      <c r="N8" s="4"/>
      <c r="O8" s="38" t="s">
        <v>14</v>
      </c>
      <c r="P8" s="4"/>
      <c r="Q8" s="38" t="s">
        <v>7</v>
      </c>
      <c r="R8" s="4"/>
      <c r="S8" s="38" t="s">
        <v>12</v>
      </c>
      <c r="T8" s="4"/>
      <c r="U8" s="38" t="s">
        <v>8</v>
      </c>
      <c r="V8" s="4"/>
      <c r="W8" s="38" t="s">
        <v>9</v>
      </c>
      <c r="X8" s="4"/>
      <c r="Y8" s="38" t="s">
        <v>13</v>
      </c>
      <c r="Z8" s="4"/>
    </row>
    <row r="9" spans="1:26" ht="24" x14ac:dyDescent="0.55000000000000004">
      <c r="A9" s="31" t="s">
        <v>15</v>
      </c>
      <c r="B9" s="6"/>
      <c r="C9" s="8">
        <v>2118327</v>
      </c>
      <c r="D9" s="8"/>
      <c r="E9" s="8">
        <v>14114079190</v>
      </c>
      <c r="F9" s="8"/>
      <c r="G9" s="8">
        <v>17561729439.278999</v>
      </c>
      <c r="H9" s="8"/>
      <c r="I9" s="8">
        <v>0</v>
      </c>
      <c r="J9" s="8"/>
      <c r="K9" s="8">
        <v>0</v>
      </c>
      <c r="L9" s="8"/>
      <c r="M9" s="8">
        <v>0</v>
      </c>
      <c r="N9" s="8"/>
      <c r="O9" s="8">
        <v>0</v>
      </c>
      <c r="P9" s="8"/>
      <c r="Q9" s="8">
        <v>2118327</v>
      </c>
      <c r="R9" s="8"/>
      <c r="S9" s="8">
        <v>8340</v>
      </c>
      <c r="T9" s="8"/>
      <c r="U9" s="8">
        <v>14114079190</v>
      </c>
      <c r="V9" s="8"/>
      <c r="W9" s="8">
        <v>17561729439.278999</v>
      </c>
      <c r="X9" s="6"/>
      <c r="Y9" s="11">
        <v>5.8956202788512622E-3</v>
      </c>
    </row>
    <row r="10" spans="1:26" ht="24" x14ac:dyDescent="0.55000000000000004">
      <c r="A10" s="31" t="s">
        <v>16</v>
      </c>
      <c r="B10" s="6"/>
      <c r="C10" s="8">
        <v>15058617</v>
      </c>
      <c r="D10" s="8"/>
      <c r="E10" s="8">
        <v>65029392775</v>
      </c>
      <c r="F10" s="8"/>
      <c r="G10" s="8">
        <v>59277312186.246002</v>
      </c>
      <c r="H10" s="8"/>
      <c r="I10" s="8">
        <v>0</v>
      </c>
      <c r="J10" s="8"/>
      <c r="K10" s="8">
        <v>0</v>
      </c>
      <c r="L10" s="8"/>
      <c r="M10" s="8">
        <v>0</v>
      </c>
      <c r="N10" s="8"/>
      <c r="O10" s="8">
        <v>0</v>
      </c>
      <c r="P10" s="8"/>
      <c r="Q10" s="8">
        <v>15058617</v>
      </c>
      <c r="R10" s="8"/>
      <c r="S10" s="8">
        <v>4663</v>
      </c>
      <c r="T10" s="8"/>
      <c r="U10" s="8">
        <v>65029392775</v>
      </c>
      <c r="V10" s="8"/>
      <c r="W10" s="8">
        <v>69800532001.127502</v>
      </c>
      <c r="X10" s="6"/>
      <c r="Y10" s="11">
        <v>2.3432625662711992E-2</v>
      </c>
    </row>
    <row r="11" spans="1:26" ht="24" x14ac:dyDescent="0.55000000000000004">
      <c r="A11" s="31" t="s">
        <v>17</v>
      </c>
      <c r="B11" s="6"/>
      <c r="C11" s="8">
        <v>1700000</v>
      </c>
      <c r="D11" s="8"/>
      <c r="E11" s="8">
        <v>38864031915</v>
      </c>
      <c r="F11" s="8"/>
      <c r="G11" s="8">
        <v>35369293050</v>
      </c>
      <c r="H11" s="8"/>
      <c r="I11" s="8">
        <v>6260864</v>
      </c>
      <c r="J11" s="8"/>
      <c r="K11" s="8">
        <v>0</v>
      </c>
      <c r="L11" s="8"/>
      <c r="M11" s="8">
        <v>0</v>
      </c>
      <c r="N11" s="8"/>
      <c r="O11" s="8">
        <v>0</v>
      </c>
      <c r="P11" s="8"/>
      <c r="Q11" s="8">
        <v>7960864</v>
      </c>
      <c r="R11" s="8"/>
      <c r="S11" s="8">
        <v>4561</v>
      </c>
      <c r="T11" s="8"/>
      <c r="U11" s="8">
        <v>38864031915</v>
      </c>
      <c r="V11" s="8"/>
      <c r="W11" s="8">
        <v>36093459174.811203</v>
      </c>
      <c r="X11" s="6"/>
      <c r="Y11" s="11">
        <v>1.2116877815516748E-2</v>
      </c>
    </row>
    <row r="12" spans="1:26" ht="24" x14ac:dyDescent="0.55000000000000004">
      <c r="A12" s="31" t="s">
        <v>18</v>
      </c>
      <c r="B12" s="6"/>
      <c r="C12" s="8">
        <v>8037966</v>
      </c>
      <c r="D12" s="8"/>
      <c r="E12" s="8">
        <v>35790361087</v>
      </c>
      <c r="F12" s="8"/>
      <c r="G12" s="8">
        <v>34773089725.209602</v>
      </c>
      <c r="H12" s="8"/>
      <c r="I12" s="8">
        <v>2532103</v>
      </c>
      <c r="J12" s="8"/>
      <c r="K12" s="8">
        <v>9912046714</v>
      </c>
      <c r="L12" s="8"/>
      <c r="M12" s="8">
        <v>0</v>
      </c>
      <c r="N12" s="8"/>
      <c r="O12" s="8">
        <v>0</v>
      </c>
      <c r="P12" s="8"/>
      <c r="Q12" s="8">
        <v>10570069</v>
      </c>
      <c r="R12" s="8"/>
      <c r="S12" s="8">
        <v>3914</v>
      </c>
      <c r="T12" s="8"/>
      <c r="U12" s="8">
        <v>45702407801</v>
      </c>
      <c r="V12" s="8"/>
      <c r="W12" s="8">
        <v>41125091128.1073</v>
      </c>
      <c r="X12" s="6"/>
      <c r="Y12" s="11">
        <v>1.3806038981684124E-2</v>
      </c>
    </row>
    <row r="13" spans="1:26" ht="24" x14ac:dyDescent="0.55000000000000004">
      <c r="A13" s="31" t="s">
        <v>19</v>
      </c>
      <c r="B13" s="6"/>
      <c r="C13" s="8">
        <v>961282</v>
      </c>
      <c r="D13" s="8"/>
      <c r="E13" s="8">
        <v>79920673156</v>
      </c>
      <c r="F13" s="8"/>
      <c r="G13" s="8">
        <v>78854918070.436203</v>
      </c>
      <c r="H13" s="8"/>
      <c r="I13" s="8">
        <v>0</v>
      </c>
      <c r="J13" s="8"/>
      <c r="K13" s="8">
        <v>0</v>
      </c>
      <c r="L13" s="8"/>
      <c r="M13" s="8">
        <v>0</v>
      </c>
      <c r="N13" s="8"/>
      <c r="O13" s="8">
        <v>0</v>
      </c>
      <c r="P13" s="8"/>
      <c r="Q13" s="8">
        <v>961282</v>
      </c>
      <c r="R13" s="8"/>
      <c r="S13" s="8">
        <v>91597</v>
      </c>
      <c r="T13" s="8"/>
      <c r="U13" s="8">
        <v>79920673156</v>
      </c>
      <c r="V13" s="8"/>
      <c r="W13" s="8">
        <v>87526646597.243698</v>
      </c>
      <c r="X13" s="6"/>
      <c r="Y13" s="11">
        <v>2.9383431421304441E-2</v>
      </c>
    </row>
    <row r="14" spans="1:26" ht="24" x14ac:dyDescent="0.55000000000000004">
      <c r="A14" s="31" t="s">
        <v>20</v>
      </c>
      <c r="B14" s="6"/>
      <c r="C14" s="8">
        <v>15358</v>
      </c>
      <c r="D14" s="8"/>
      <c r="E14" s="8">
        <v>636872410</v>
      </c>
      <c r="F14" s="8"/>
      <c r="G14" s="8">
        <v>707913164.76300001</v>
      </c>
      <c r="H14" s="8"/>
      <c r="I14" s="8">
        <v>0</v>
      </c>
      <c r="J14" s="8"/>
      <c r="K14" s="8">
        <v>0</v>
      </c>
      <c r="L14" s="8"/>
      <c r="M14" s="8">
        <v>0</v>
      </c>
      <c r="N14" s="8"/>
      <c r="O14" s="8">
        <v>0</v>
      </c>
      <c r="P14" s="8"/>
      <c r="Q14" s="8">
        <v>15358</v>
      </c>
      <c r="R14" s="8"/>
      <c r="S14" s="8">
        <v>45400</v>
      </c>
      <c r="T14" s="8"/>
      <c r="U14" s="8">
        <v>636872410</v>
      </c>
      <c r="V14" s="8"/>
      <c r="W14" s="8">
        <v>693104543.46000004</v>
      </c>
      <c r="X14" s="6"/>
      <c r="Y14" s="11">
        <v>2.3268102471999395E-4</v>
      </c>
    </row>
    <row r="15" spans="1:26" ht="24" x14ac:dyDescent="0.55000000000000004">
      <c r="A15" s="31" t="s">
        <v>21</v>
      </c>
      <c r="B15" s="6"/>
      <c r="C15" s="8">
        <v>480098</v>
      </c>
      <c r="D15" s="8"/>
      <c r="E15" s="8">
        <v>12320741799</v>
      </c>
      <c r="F15" s="8"/>
      <c r="G15" s="8">
        <v>45108858725.388</v>
      </c>
      <c r="H15" s="8"/>
      <c r="I15" s="8">
        <v>0</v>
      </c>
      <c r="J15" s="8"/>
      <c r="K15" s="8">
        <v>0</v>
      </c>
      <c r="L15" s="8"/>
      <c r="M15" s="8">
        <v>-121683</v>
      </c>
      <c r="N15" s="8"/>
      <c r="O15" s="8">
        <v>11202835836</v>
      </c>
      <c r="P15" s="8"/>
      <c r="Q15" s="8">
        <v>358415</v>
      </c>
      <c r="R15" s="8"/>
      <c r="S15" s="8">
        <v>108460</v>
      </c>
      <c r="T15" s="8"/>
      <c r="U15" s="8">
        <v>9197994310</v>
      </c>
      <c r="V15" s="8"/>
      <c r="W15" s="8">
        <v>38642392439.144997</v>
      </c>
      <c r="X15" s="6"/>
      <c r="Y15" s="11">
        <v>1.2972576150615447E-2</v>
      </c>
    </row>
    <row r="16" spans="1:26" ht="24" x14ac:dyDescent="0.55000000000000004">
      <c r="A16" s="31" t="s">
        <v>22</v>
      </c>
      <c r="B16" s="6"/>
      <c r="C16" s="8">
        <v>4880583</v>
      </c>
      <c r="D16" s="8"/>
      <c r="E16" s="8">
        <v>47203084908</v>
      </c>
      <c r="F16" s="8"/>
      <c r="G16" s="8">
        <v>41189604579.463501</v>
      </c>
      <c r="H16" s="8"/>
      <c r="I16" s="8">
        <v>0</v>
      </c>
      <c r="J16" s="8"/>
      <c r="K16" s="8">
        <v>0</v>
      </c>
      <c r="L16" s="8"/>
      <c r="M16" s="8">
        <v>0</v>
      </c>
      <c r="N16" s="8"/>
      <c r="O16" s="8">
        <v>0</v>
      </c>
      <c r="P16" s="8"/>
      <c r="Q16" s="8">
        <v>4880583</v>
      </c>
      <c r="R16" s="8"/>
      <c r="S16" s="8">
        <v>8417</v>
      </c>
      <c r="T16" s="8"/>
      <c r="U16" s="8">
        <v>47203084908</v>
      </c>
      <c r="V16" s="8"/>
      <c r="W16" s="8">
        <v>40835441901.689598</v>
      </c>
      <c r="X16" s="6"/>
      <c r="Y16" s="11">
        <v>1.3708801300228767E-2</v>
      </c>
    </row>
    <row r="17" spans="1:25" ht="24" x14ac:dyDescent="0.55000000000000004">
      <c r="A17" s="31" t="s">
        <v>23</v>
      </c>
      <c r="B17" s="6"/>
      <c r="C17" s="8">
        <v>114343</v>
      </c>
      <c r="D17" s="8"/>
      <c r="E17" s="8">
        <v>4340917652</v>
      </c>
      <c r="F17" s="8"/>
      <c r="G17" s="8">
        <v>3933864633.1815</v>
      </c>
      <c r="H17" s="8"/>
      <c r="I17" s="8">
        <v>0</v>
      </c>
      <c r="J17" s="8"/>
      <c r="K17" s="8">
        <v>0</v>
      </c>
      <c r="L17" s="8"/>
      <c r="M17" s="8">
        <v>0</v>
      </c>
      <c r="N17" s="8"/>
      <c r="O17" s="8">
        <v>0</v>
      </c>
      <c r="P17" s="8"/>
      <c r="Q17" s="8">
        <v>114343</v>
      </c>
      <c r="R17" s="8"/>
      <c r="S17" s="8">
        <v>38280</v>
      </c>
      <c r="T17" s="8"/>
      <c r="U17" s="8">
        <v>4340917652</v>
      </c>
      <c r="V17" s="8"/>
      <c r="W17" s="8">
        <v>4351006592.2620001</v>
      </c>
      <c r="X17" s="6"/>
      <c r="Y17" s="11">
        <v>1.4606695079461671E-3</v>
      </c>
    </row>
    <row r="18" spans="1:25" ht="24" x14ac:dyDescent="0.55000000000000004">
      <c r="A18" s="31" t="s">
        <v>24</v>
      </c>
      <c r="B18" s="6"/>
      <c r="C18" s="8">
        <v>689072</v>
      </c>
      <c r="D18" s="8"/>
      <c r="E18" s="8">
        <v>31230811655</v>
      </c>
      <c r="F18" s="8"/>
      <c r="G18" s="8">
        <v>46167114255.839996</v>
      </c>
      <c r="H18" s="8"/>
      <c r="I18" s="8">
        <v>0</v>
      </c>
      <c r="J18" s="8"/>
      <c r="K18" s="8">
        <v>0</v>
      </c>
      <c r="L18" s="8"/>
      <c r="M18" s="8">
        <v>0</v>
      </c>
      <c r="N18" s="8"/>
      <c r="O18" s="8">
        <v>0</v>
      </c>
      <c r="P18" s="8"/>
      <c r="Q18" s="8">
        <v>689072</v>
      </c>
      <c r="R18" s="8"/>
      <c r="S18" s="8">
        <v>60380</v>
      </c>
      <c r="T18" s="8"/>
      <c r="U18" s="8">
        <v>31230811655</v>
      </c>
      <c r="V18" s="8"/>
      <c r="W18" s="8">
        <v>41358610664.208</v>
      </c>
      <c r="X18" s="6"/>
      <c r="Y18" s="11">
        <v>1.3884433454011203E-2</v>
      </c>
    </row>
    <row r="19" spans="1:25" ht="24" x14ac:dyDescent="0.55000000000000004">
      <c r="A19" s="31" t="s">
        <v>25</v>
      </c>
      <c r="B19" s="6"/>
      <c r="C19" s="8">
        <v>2324175</v>
      </c>
      <c r="D19" s="8"/>
      <c r="E19" s="8">
        <v>57829819247</v>
      </c>
      <c r="F19" s="8"/>
      <c r="G19" s="8">
        <v>58497964739.550003</v>
      </c>
      <c r="H19" s="8"/>
      <c r="I19" s="8">
        <v>0</v>
      </c>
      <c r="J19" s="8"/>
      <c r="K19" s="8">
        <v>0</v>
      </c>
      <c r="L19" s="8"/>
      <c r="M19" s="8">
        <v>-718916</v>
      </c>
      <c r="N19" s="8"/>
      <c r="O19" s="8">
        <v>18632765173</v>
      </c>
      <c r="P19" s="8"/>
      <c r="Q19" s="8">
        <v>1605259</v>
      </c>
      <c r="R19" s="8"/>
      <c r="S19" s="8">
        <v>28060</v>
      </c>
      <c r="T19" s="8"/>
      <c r="U19" s="8">
        <v>39941845080</v>
      </c>
      <c r="V19" s="8"/>
      <c r="W19" s="8">
        <v>44775558313.137001</v>
      </c>
      <c r="X19" s="6"/>
      <c r="Y19" s="11">
        <v>1.5031531518609677E-2</v>
      </c>
    </row>
    <row r="20" spans="1:25" ht="24" x14ac:dyDescent="0.55000000000000004">
      <c r="A20" s="31" t="s">
        <v>26</v>
      </c>
      <c r="B20" s="6"/>
      <c r="C20" s="8">
        <v>166465</v>
      </c>
      <c r="D20" s="8"/>
      <c r="E20" s="8">
        <v>4499335220</v>
      </c>
      <c r="F20" s="8"/>
      <c r="G20" s="8">
        <v>9880484380.3575001</v>
      </c>
      <c r="H20" s="8"/>
      <c r="I20" s="8">
        <v>0</v>
      </c>
      <c r="J20" s="8"/>
      <c r="K20" s="8">
        <v>0</v>
      </c>
      <c r="L20" s="8"/>
      <c r="M20" s="8">
        <v>-166465</v>
      </c>
      <c r="N20" s="8"/>
      <c r="O20" s="8">
        <v>10446650332</v>
      </c>
      <c r="P20" s="8"/>
      <c r="Q20" s="8">
        <v>0</v>
      </c>
      <c r="R20" s="8"/>
      <c r="S20" s="8">
        <v>0</v>
      </c>
      <c r="T20" s="8"/>
      <c r="U20" s="8">
        <v>0</v>
      </c>
      <c r="V20" s="8"/>
      <c r="W20" s="8">
        <v>0</v>
      </c>
      <c r="X20" s="6"/>
      <c r="Y20" s="11">
        <v>0</v>
      </c>
    </row>
    <row r="21" spans="1:25" ht="24" x14ac:dyDescent="0.55000000000000004">
      <c r="A21" s="31" t="s">
        <v>27</v>
      </c>
      <c r="B21" s="6"/>
      <c r="C21" s="8">
        <v>1088352</v>
      </c>
      <c r="D21" s="8"/>
      <c r="E21" s="8">
        <v>29379946340</v>
      </c>
      <c r="F21" s="8"/>
      <c r="G21" s="8">
        <v>54645572195.856003</v>
      </c>
      <c r="H21" s="8"/>
      <c r="I21" s="8">
        <v>0</v>
      </c>
      <c r="J21" s="8"/>
      <c r="K21" s="8">
        <v>0</v>
      </c>
      <c r="L21" s="8"/>
      <c r="M21" s="8">
        <v>-22194</v>
      </c>
      <c r="N21" s="8"/>
      <c r="O21" s="8">
        <v>1079726338</v>
      </c>
      <c r="P21" s="8"/>
      <c r="Q21" s="8">
        <v>1066158</v>
      </c>
      <c r="R21" s="8"/>
      <c r="S21" s="8">
        <v>51120</v>
      </c>
      <c r="T21" s="8"/>
      <c r="U21" s="8">
        <v>28780821673</v>
      </c>
      <c r="V21" s="8"/>
      <c r="W21" s="8">
        <v>54177710078.087997</v>
      </c>
      <c r="X21" s="6"/>
      <c r="Y21" s="11">
        <v>1.8187912944592859E-2</v>
      </c>
    </row>
    <row r="22" spans="1:25" ht="24" x14ac:dyDescent="0.55000000000000004">
      <c r="A22" s="31" t="s">
        <v>28</v>
      </c>
      <c r="B22" s="6"/>
      <c r="C22" s="8">
        <v>374950</v>
      </c>
      <c r="D22" s="8"/>
      <c r="E22" s="8">
        <v>28736627396</v>
      </c>
      <c r="F22" s="8"/>
      <c r="G22" s="8">
        <v>30000901571.369999</v>
      </c>
      <c r="H22" s="8"/>
      <c r="I22" s="8">
        <v>0</v>
      </c>
      <c r="J22" s="8"/>
      <c r="K22" s="8">
        <v>0</v>
      </c>
      <c r="L22" s="8"/>
      <c r="M22" s="8">
        <v>0</v>
      </c>
      <c r="N22" s="8"/>
      <c r="O22" s="8">
        <v>0</v>
      </c>
      <c r="P22" s="8"/>
      <c r="Q22" s="8">
        <v>374950</v>
      </c>
      <c r="R22" s="8"/>
      <c r="S22" s="8">
        <v>82749</v>
      </c>
      <c r="T22" s="8"/>
      <c r="U22" s="8">
        <v>28736627396</v>
      </c>
      <c r="V22" s="8"/>
      <c r="W22" s="8">
        <v>30842128461.577499</v>
      </c>
      <c r="X22" s="6"/>
      <c r="Y22" s="11">
        <v>1.0353961927822366E-2</v>
      </c>
    </row>
    <row r="23" spans="1:25" ht="24" x14ac:dyDescent="0.55000000000000004">
      <c r="A23" s="31" t="s">
        <v>29</v>
      </c>
      <c r="B23" s="6"/>
      <c r="C23" s="8">
        <v>1644199</v>
      </c>
      <c r="D23" s="8"/>
      <c r="E23" s="8">
        <v>4870924268</v>
      </c>
      <c r="F23" s="8"/>
      <c r="G23" s="8">
        <v>12470594201.6985</v>
      </c>
      <c r="H23" s="8"/>
      <c r="I23" s="8">
        <v>0</v>
      </c>
      <c r="J23" s="8"/>
      <c r="K23" s="8">
        <v>0</v>
      </c>
      <c r="L23" s="8"/>
      <c r="M23" s="8">
        <v>0</v>
      </c>
      <c r="N23" s="8"/>
      <c r="O23" s="8">
        <v>0</v>
      </c>
      <c r="P23" s="8"/>
      <c r="Q23" s="8">
        <v>1644199</v>
      </c>
      <c r="R23" s="8"/>
      <c r="S23" s="8">
        <v>6310</v>
      </c>
      <c r="T23" s="8"/>
      <c r="U23" s="8">
        <v>4870924268</v>
      </c>
      <c r="V23" s="8"/>
      <c r="W23" s="8">
        <v>10313165060.644501</v>
      </c>
      <c r="X23" s="6"/>
      <c r="Y23" s="11">
        <v>3.4622162515887322E-3</v>
      </c>
    </row>
    <row r="24" spans="1:25" ht="24" x14ac:dyDescent="0.55000000000000004">
      <c r="A24" s="31" t="s">
        <v>30</v>
      </c>
      <c r="B24" s="6"/>
      <c r="C24" s="8">
        <v>108000</v>
      </c>
      <c r="D24" s="8"/>
      <c r="E24" s="8">
        <v>271108131</v>
      </c>
      <c r="F24" s="8"/>
      <c r="G24" s="8">
        <v>541832797.79999995</v>
      </c>
      <c r="H24" s="8"/>
      <c r="I24" s="8">
        <v>0</v>
      </c>
      <c r="J24" s="8"/>
      <c r="K24" s="8">
        <v>0</v>
      </c>
      <c r="L24" s="8"/>
      <c r="M24" s="8">
        <v>0</v>
      </c>
      <c r="N24" s="8"/>
      <c r="O24" s="8">
        <v>0</v>
      </c>
      <c r="P24" s="8"/>
      <c r="Q24" s="8">
        <v>108000</v>
      </c>
      <c r="R24" s="8"/>
      <c r="S24" s="8">
        <v>4810</v>
      </c>
      <c r="T24" s="8"/>
      <c r="U24" s="8">
        <v>271108131</v>
      </c>
      <c r="V24" s="8"/>
      <c r="W24" s="8">
        <v>516389094</v>
      </c>
      <c r="X24" s="6"/>
      <c r="Y24" s="11">
        <v>1.7335616203918814E-4</v>
      </c>
    </row>
    <row r="25" spans="1:25" ht="24" x14ac:dyDescent="0.55000000000000004">
      <c r="A25" s="31" t="s">
        <v>31</v>
      </c>
      <c r="B25" s="6"/>
      <c r="C25" s="8">
        <v>612000</v>
      </c>
      <c r="D25" s="8"/>
      <c r="E25" s="8">
        <v>1379052978</v>
      </c>
      <c r="F25" s="8"/>
      <c r="G25" s="8">
        <v>4155089238</v>
      </c>
      <c r="H25" s="8"/>
      <c r="I25" s="8">
        <v>0</v>
      </c>
      <c r="J25" s="8"/>
      <c r="K25" s="8">
        <v>0</v>
      </c>
      <c r="L25" s="8"/>
      <c r="M25" s="8">
        <v>0</v>
      </c>
      <c r="N25" s="8"/>
      <c r="O25" s="8">
        <v>0</v>
      </c>
      <c r="P25" s="8"/>
      <c r="Q25" s="8">
        <v>612000</v>
      </c>
      <c r="R25" s="8"/>
      <c r="S25" s="8">
        <v>7260</v>
      </c>
      <c r="T25" s="8"/>
      <c r="U25" s="8">
        <v>1379052978</v>
      </c>
      <c r="V25" s="8"/>
      <c r="W25" s="8">
        <v>4416683436</v>
      </c>
      <c r="X25" s="6"/>
      <c r="Y25" s="11">
        <v>1.482717776775925E-3</v>
      </c>
    </row>
    <row r="26" spans="1:25" ht="24" x14ac:dyDescent="0.55000000000000004">
      <c r="A26" s="31" t="s">
        <v>32</v>
      </c>
      <c r="B26" s="6"/>
      <c r="C26" s="8">
        <v>815911</v>
      </c>
      <c r="D26" s="8"/>
      <c r="E26" s="8">
        <v>39238020218</v>
      </c>
      <c r="F26" s="8"/>
      <c r="G26" s="8">
        <v>40293278452.043999</v>
      </c>
      <c r="H26" s="8"/>
      <c r="I26" s="8">
        <v>0</v>
      </c>
      <c r="J26" s="8"/>
      <c r="K26" s="8">
        <v>0</v>
      </c>
      <c r="L26" s="8"/>
      <c r="M26" s="8">
        <v>0</v>
      </c>
      <c r="N26" s="8"/>
      <c r="O26" s="8">
        <v>0</v>
      </c>
      <c r="P26" s="8"/>
      <c r="Q26" s="8">
        <v>815911</v>
      </c>
      <c r="R26" s="8"/>
      <c r="S26" s="8">
        <v>47410</v>
      </c>
      <c r="T26" s="8"/>
      <c r="U26" s="8">
        <v>39238020218</v>
      </c>
      <c r="V26" s="8"/>
      <c r="W26" s="8">
        <v>38452180583.9655</v>
      </c>
      <c r="X26" s="6"/>
      <c r="Y26" s="11">
        <v>1.2908720431020657E-2</v>
      </c>
    </row>
    <row r="27" spans="1:25" ht="24" x14ac:dyDescent="0.55000000000000004">
      <c r="A27" s="31" t="s">
        <v>33</v>
      </c>
      <c r="B27" s="6"/>
      <c r="C27" s="8">
        <v>7898722</v>
      </c>
      <c r="D27" s="8"/>
      <c r="E27" s="8">
        <v>51282803188</v>
      </c>
      <c r="F27" s="8"/>
      <c r="G27" s="8">
        <v>64070072769.456001</v>
      </c>
      <c r="H27" s="8"/>
      <c r="I27" s="8">
        <v>339965</v>
      </c>
      <c r="J27" s="8"/>
      <c r="K27" s="8">
        <v>2722243889</v>
      </c>
      <c r="L27" s="8"/>
      <c r="M27" s="8">
        <v>0</v>
      </c>
      <c r="N27" s="8"/>
      <c r="O27" s="8">
        <v>0</v>
      </c>
      <c r="P27" s="8"/>
      <c r="Q27" s="8">
        <v>8238687</v>
      </c>
      <c r="R27" s="8"/>
      <c r="S27" s="8">
        <v>8040</v>
      </c>
      <c r="T27" s="8"/>
      <c r="U27" s="8">
        <v>54005047077</v>
      </c>
      <c r="V27" s="8"/>
      <c r="W27" s="8">
        <v>65844921171.293999</v>
      </c>
      <c r="X27" s="6"/>
      <c r="Y27" s="11">
        <v>2.2104693837760276E-2</v>
      </c>
    </row>
    <row r="28" spans="1:25" ht="24" x14ac:dyDescent="0.55000000000000004">
      <c r="A28" s="31" t="s">
        <v>34</v>
      </c>
      <c r="B28" s="6"/>
      <c r="C28" s="8">
        <v>228420</v>
      </c>
      <c r="D28" s="8"/>
      <c r="E28" s="8">
        <v>3544645309</v>
      </c>
      <c r="F28" s="8"/>
      <c r="G28" s="8">
        <v>2195678912.6700001</v>
      </c>
      <c r="H28" s="8"/>
      <c r="I28" s="8">
        <v>0</v>
      </c>
      <c r="J28" s="8"/>
      <c r="K28" s="8">
        <v>0</v>
      </c>
      <c r="L28" s="8"/>
      <c r="M28" s="8">
        <v>0</v>
      </c>
      <c r="N28" s="8"/>
      <c r="O28" s="8">
        <v>0</v>
      </c>
      <c r="P28" s="8"/>
      <c r="Q28" s="8">
        <v>228420</v>
      </c>
      <c r="R28" s="8"/>
      <c r="S28" s="8">
        <v>10020</v>
      </c>
      <c r="T28" s="8"/>
      <c r="U28" s="8">
        <v>3544645309</v>
      </c>
      <c r="V28" s="8"/>
      <c r="W28" s="8">
        <v>2275150228.02</v>
      </c>
      <c r="X28" s="6"/>
      <c r="Y28" s="11">
        <v>7.6378706710667084E-4</v>
      </c>
    </row>
    <row r="29" spans="1:25" ht="24" x14ac:dyDescent="0.55000000000000004">
      <c r="A29" s="31" t="s">
        <v>35</v>
      </c>
      <c r="B29" s="6"/>
      <c r="C29" s="8">
        <v>7405261</v>
      </c>
      <c r="D29" s="8"/>
      <c r="E29" s="8">
        <v>42518361552</v>
      </c>
      <c r="F29" s="8"/>
      <c r="G29" s="8">
        <v>44535258167.152496</v>
      </c>
      <c r="H29" s="8"/>
      <c r="I29" s="8">
        <v>0</v>
      </c>
      <c r="J29" s="8"/>
      <c r="K29" s="8">
        <v>0</v>
      </c>
      <c r="L29" s="8"/>
      <c r="M29" s="8">
        <v>0</v>
      </c>
      <c r="N29" s="8"/>
      <c r="O29" s="8">
        <v>0</v>
      </c>
      <c r="P29" s="8"/>
      <c r="Q29" s="8">
        <v>7405261</v>
      </c>
      <c r="R29" s="8"/>
      <c r="S29" s="8">
        <v>5810</v>
      </c>
      <c r="T29" s="8"/>
      <c r="U29" s="8">
        <v>42518361552</v>
      </c>
      <c r="V29" s="8"/>
      <c r="W29" s="8">
        <v>42768570239.860497</v>
      </c>
      <c r="X29" s="6"/>
      <c r="Y29" s="11">
        <v>1.435776874227645E-2</v>
      </c>
    </row>
    <row r="30" spans="1:25" ht="24" x14ac:dyDescent="0.55000000000000004">
      <c r="A30" s="31" t="s">
        <v>36</v>
      </c>
      <c r="B30" s="6"/>
      <c r="C30" s="8">
        <v>182850</v>
      </c>
      <c r="D30" s="8"/>
      <c r="E30" s="8">
        <v>20625174564</v>
      </c>
      <c r="F30" s="8"/>
      <c r="G30" s="8">
        <v>17447338459.575001</v>
      </c>
      <c r="H30" s="8"/>
      <c r="I30" s="8">
        <v>0</v>
      </c>
      <c r="J30" s="8"/>
      <c r="K30" s="8">
        <v>0</v>
      </c>
      <c r="L30" s="8"/>
      <c r="M30" s="8">
        <v>0</v>
      </c>
      <c r="N30" s="8"/>
      <c r="O30" s="8">
        <v>0</v>
      </c>
      <c r="P30" s="8"/>
      <c r="Q30" s="8">
        <v>182850</v>
      </c>
      <c r="R30" s="8"/>
      <c r="S30" s="8">
        <v>92080</v>
      </c>
      <c r="T30" s="8"/>
      <c r="U30" s="8">
        <v>20625174564</v>
      </c>
      <c r="V30" s="8"/>
      <c r="W30" s="8">
        <v>16736648873.4</v>
      </c>
      <c r="X30" s="6"/>
      <c r="Y30" s="11">
        <v>5.6186337933971271E-3</v>
      </c>
    </row>
    <row r="31" spans="1:25" ht="24" x14ac:dyDescent="0.55000000000000004">
      <c r="A31" s="31" t="s">
        <v>37</v>
      </c>
      <c r="B31" s="6"/>
      <c r="C31" s="8">
        <v>1801000</v>
      </c>
      <c r="D31" s="8"/>
      <c r="E31" s="8">
        <v>58543956820</v>
      </c>
      <c r="F31" s="8"/>
      <c r="G31" s="8">
        <v>46223343886.949997</v>
      </c>
      <c r="H31" s="8"/>
      <c r="I31" s="8">
        <v>0</v>
      </c>
      <c r="J31" s="8"/>
      <c r="K31" s="8">
        <v>0</v>
      </c>
      <c r="L31" s="8"/>
      <c r="M31" s="8">
        <v>0</v>
      </c>
      <c r="N31" s="8"/>
      <c r="O31" s="8">
        <v>0</v>
      </c>
      <c r="P31" s="8"/>
      <c r="Q31" s="8">
        <v>1801000</v>
      </c>
      <c r="R31" s="8"/>
      <c r="S31" s="8">
        <v>22201</v>
      </c>
      <c r="T31" s="8"/>
      <c r="U31" s="8">
        <v>58543956820</v>
      </c>
      <c r="V31" s="8"/>
      <c r="W31" s="8">
        <v>39746096194.050003</v>
      </c>
      <c r="X31" s="6"/>
      <c r="Y31" s="11">
        <v>1.3343098784036077E-2</v>
      </c>
    </row>
    <row r="32" spans="1:25" ht="24" x14ac:dyDescent="0.55000000000000004">
      <c r="A32" s="31" t="s">
        <v>38</v>
      </c>
      <c r="B32" s="6"/>
      <c r="C32" s="8">
        <v>1305645</v>
      </c>
      <c r="D32" s="8"/>
      <c r="E32" s="8">
        <v>41030871767</v>
      </c>
      <c r="F32" s="8"/>
      <c r="G32" s="8">
        <v>43206305763.802498</v>
      </c>
      <c r="H32" s="8"/>
      <c r="I32" s="8">
        <v>278500</v>
      </c>
      <c r="J32" s="8"/>
      <c r="K32" s="8">
        <v>8763299092</v>
      </c>
      <c r="L32" s="8"/>
      <c r="M32" s="8">
        <v>0</v>
      </c>
      <c r="N32" s="8"/>
      <c r="O32" s="8">
        <v>0</v>
      </c>
      <c r="P32" s="8"/>
      <c r="Q32" s="8">
        <v>1584145</v>
      </c>
      <c r="R32" s="8"/>
      <c r="S32" s="8">
        <v>32080</v>
      </c>
      <c r="T32" s="8"/>
      <c r="U32" s="8">
        <v>49794170859</v>
      </c>
      <c r="V32" s="8"/>
      <c r="W32" s="8">
        <v>50516996338.980003</v>
      </c>
      <c r="X32" s="6"/>
      <c r="Y32" s="11">
        <v>1.6958980553282738E-2</v>
      </c>
    </row>
    <row r="33" spans="1:25" ht="24" x14ac:dyDescent="0.55000000000000004">
      <c r="A33" s="31" t="s">
        <v>39</v>
      </c>
      <c r="B33" s="6"/>
      <c r="C33" s="8">
        <v>1990806</v>
      </c>
      <c r="D33" s="8"/>
      <c r="E33" s="8">
        <v>4404176924</v>
      </c>
      <c r="F33" s="8"/>
      <c r="G33" s="8">
        <v>20838456216.278999</v>
      </c>
      <c r="H33" s="8"/>
      <c r="I33" s="8">
        <v>0</v>
      </c>
      <c r="J33" s="8"/>
      <c r="K33" s="8">
        <v>0</v>
      </c>
      <c r="L33" s="8"/>
      <c r="M33" s="8">
        <v>0</v>
      </c>
      <c r="N33" s="8"/>
      <c r="O33" s="8">
        <v>0</v>
      </c>
      <c r="P33" s="8"/>
      <c r="Q33" s="8">
        <v>1990806</v>
      </c>
      <c r="R33" s="8"/>
      <c r="S33" s="8">
        <v>10630</v>
      </c>
      <c r="T33" s="8"/>
      <c r="U33" s="8">
        <v>4404176924</v>
      </c>
      <c r="V33" s="8"/>
      <c r="W33" s="8">
        <v>21036352286.709</v>
      </c>
      <c r="X33" s="6"/>
      <c r="Y33" s="11">
        <v>7.0620803926741546E-3</v>
      </c>
    </row>
    <row r="34" spans="1:25" ht="24" x14ac:dyDescent="0.55000000000000004">
      <c r="A34" s="31" t="s">
        <v>40</v>
      </c>
      <c r="B34" s="6"/>
      <c r="C34" s="8">
        <v>137162</v>
      </c>
      <c r="D34" s="8"/>
      <c r="E34" s="8">
        <v>57685882362</v>
      </c>
      <c r="F34" s="8"/>
      <c r="G34" s="8">
        <v>47594258460.927002</v>
      </c>
      <c r="H34" s="8"/>
      <c r="I34" s="8">
        <v>0</v>
      </c>
      <c r="J34" s="8"/>
      <c r="K34" s="8">
        <v>0</v>
      </c>
      <c r="L34" s="8"/>
      <c r="M34" s="8">
        <v>0</v>
      </c>
      <c r="N34" s="8"/>
      <c r="O34" s="8">
        <v>0</v>
      </c>
      <c r="P34" s="8"/>
      <c r="Q34" s="8">
        <v>137162</v>
      </c>
      <c r="R34" s="8"/>
      <c r="S34" s="8">
        <v>358970</v>
      </c>
      <c r="T34" s="8"/>
      <c r="U34" s="8">
        <v>57685882362</v>
      </c>
      <c r="V34" s="8"/>
      <c r="W34" s="8">
        <v>48944082733.317001</v>
      </c>
      <c r="X34" s="6"/>
      <c r="Y34" s="11">
        <v>1.6430940226588774E-2</v>
      </c>
    </row>
    <row r="35" spans="1:25" ht="24" x14ac:dyDescent="0.55000000000000004">
      <c r="A35" s="31" t="s">
        <v>41</v>
      </c>
      <c r="B35" s="6"/>
      <c r="C35" s="8">
        <v>4946536</v>
      </c>
      <c r="D35" s="8"/>
      <c r="E35" s="8">
        <v>57172833552</v>
      </c>
      <c r="F35" s="8"/>
      <c r="G35" s="8">
        <v>50646172341.239998</v>
      </c>
      <c r="H35" s="8"/>
      <c r="I35" s="8">
        <v>0</v>
      </c>
      <c r="J35" s="8"/>
      <c r="K35" s="8">
        <v>0</v>
      </c>
      <c r="L35" s="8"/>
      <c r="M35" s="8">
        <v>-126451</v>
      </c>
      <c r="N35" s="8"/>
      <c r="O35" s="8">
        <v>1465645943</v>
      </c>
      <c r="P35" s="8"/>
      <c r="Q35" s="8">
        <v>4820085</v>
      </c>
      <c r="R35" s="8"/>
      <c r="S35" s="8">
        <v>11450</v>
      </c>
      <c r="T35" s="8"/>
      <c r="U35" s="8">
        <v>55711293197</v>
      </c>
      <c r="V35" s="8"/>
      <c r="W35" s="8">
        <v>54861592909.162498</v>
      </c>
      <c r="X35" s="6"/>
      <c r="Y35" s="11">
        <v>1.841749816290417E-2</v>
      </c>
    </row>
    <row r="36" spans="1:25" ht="24" x14ac:dyDescent="0.55000000000000004">
      <c r="A36" s="31" t="s">
        <v>42</v>
      </c>
      <c r="B36" s="6"/>
      <c r="C36" s="8">
        <v>5354926</v>
      </c>
      <c r="D36" s="8"/>
      <c r="E36" s="8">
        <v>37486981317</v>
      </c>
      <c r="F36" s="8"/>
      <c r="G36" s="8">
        <v>39364059687.268501</v>
      </c>
      <c r="H36" s="8"/>
      <c r="I36" s="8">
        <v>0</v>
      </c>
      <c r="J36" s="8"/>
      <c r="K36" s="8">
        <v>0</v>
      </c>
      <c r="L36" s="8"/>
      <c r="M36" s="8">
        <v>0</v>
      </c>
      <c r="N36" s="8"/>
      <c r="O36" s="8">
        <v>0</v>
      </c>
      <c r="P36" s="8"/>
      <c r="Q36" s="8">
        <v>5354926</v>
      </c>
      <c r="R36" s="8"/>
      <c r="S36" s="8">
        <v>7088</v>
      </c>
      <c r="T36" s="8"/>
      <c r="U36" s="8">
        <v>37486981317</v>
      </c>
      <c r="V36" s="8"/>
      <c r="W36" s="8">
        <v>37729878980.846397</v>
      </c>
      <c r="X36" s="6"/>
      <c r="Y36" s="11">
        <v>1.2666237707805979E-2</v>
      </c>
    </row>
    <row r="37" spans="1:25" ht="24" x14ac:dyDescent="0.55000000000000004">
      <c r="A37" s="31" t="s">
        <v>43</v>
      </c>
      <c r="B37" s="6"/>
      <c r="C37" s="8">
        <v>3891948</v>
      </c>
      <c r="D37" s="8"/>
      <c r="E37" s="8">
        <v>16482614654</v>
      </c>
      <c r="F37" s="8"/>
      <c r="G37" s="8">
        <v>24412070638.313999</v>
      </c>
      <c r="H37" s="8"/>
      <c r="I37" s="8">
        <v>0</v>
      </c>
      <c r="J37" s="8"/>
      <c r="K37" s="8">
        <v>0</v>
      </c>
      <c r="L37" s="8"/>
      <c r="M37" s="8">
        <v>0</v>
      </c>
      <c r="N37" s="8"/>
      <c r="O37" s="8">
        <v>0</v>
      </c>
      <c r="P37" s="8"/>
      <c r="Q37" s="8">
        <v>3891948</v>
      </c>
      <c r="R37" s="8"/>
      <c r="S37" s="8">
        <v>6310</v>
      </c>
      <c r="T37" s="8"/>
      <c r="U37" s="8">
        <v>16482614654</v>
      </c>
      <c r="V37" s="8"/>
      <c r="W37" s="8">
        <v>24412070638.313999</v>
      </c>
      <c r="X37" s="6"/>
      <c r="Y37" s="11">
        <v>8.1953374353945369E-3</v>
      </c>
    </row>
    <row r="38" spans="1:25" ht="24" x14ac:dyDescent="0.55000000000000004">
      <c r="A38" s="31" t="s">
        <v>44</v>
      </c>
      <c r="B38" s="6"/>
      <c r="C38" s="8">
        <v>4118358</v>
      </c>
      <c r="D38" s="8"/>
      <c r="E38" s="8">
        <v>38359493431</v>
      </c>
      <c r="F38" s="8"/>
      <c r="G38" s="8">
        <v>56740813250.814003</v>
      </c>
      <c r="H38" s="8"/>
      <c r="I38" s="8">
        <v>0</v>
      </c>
      <c r="J38" s="8"/>
      <c r="K38" s="8">
        <v>0</v>
      </c>
      <c r="L38" s="8"/>
      <c r="M38" s="8">
        <v>0</v>
      </c>
      <c r="N38" s="8"/>
      <c r="O38" s="8">
        <v>0</v>
      </c>
      <c r="P38" s="8"/>
      <c r="Q38" s="8">
        <v>4118358</v>
      </c>
      <c r="R38" s="8"/>
      <c r="S38" s="8">
        <v>13190</v>
      </c>
      <c r="T38" s="8"/>
      <c r="U38" s="8">
        <v>38359493431</v>
      </c>
      <c r="V38" s="8"/>
      <c r="W38" s="8">
        <v>53997931224.981003</v>
      </c>
      <c r="X38" s="6"/>
      <c r="Y38" s="11">
        <v>1.8127559671542448E-2</v>
      </c>
    </row>
    <row r="39" spans="1:25" ht="24" x14ac:dyDescent="0.55000000000000004">
      <c r="A39" s="31" t="s">
        <v>45</v>
      </c>
      <c r="B39" s="6"/>
      <c r="C39" s="8">
        <v>5287258</v>
      </c>
      <c r="D39" s="8"/>
      <c r="E39" s="8">
        <v>44586868271</v>
      </c>
      <c r="F39" s="8"/>
      <c r="G39" s="8">
        <v>49982646729.698997</v>
      </c>
      <c r="H39" s="8"/>
      <c r="I39" s="8">
        <v>0</v>
      </c>
      <c r="J39" s="8"/>
      <c r="K39" s="8">
        <v>0</v>
      </c>
      <c r="L39" s="8"/>
      <c r="M39" s="8">
        <v>0</v>
      </c>
      <c r="N39" s="8"/>
      <c r="O39" s="8">
        <v>0</v>
      </c>
      <c r="P39" s="8"/>
      <c r="Q39" s="8">
        <v>5287258</v>
      </c>
      <c r="R39" s="8"/>
      <c r="S39" s="8">
        <v>10820</v>
      </c>
      <c r="T39" s="8"/>
      <c r="U39" s="8">
        <v>44586868271</v>
      </c>
      <c r="V39" s="8"/>
      <c r="W39" s="8">
        <v>56867743177.218002</v>
      </c>
      <c r="X39" s="6"/>
      <c r="Y39" s="11">
        <v>1.9090979680978195E-2</v>
      </c>
    </row>
    <row r="40" spans="1:25" ht="24" x14ac:dyDescent="0.55000000000000004">
      <c r="A40" s="31" t="s">
        <v>46</v>
      </c>
      <c r="B40" s="6"/>
      <c r="C40" s="8">
        <v>20385</v>
      </c>
      <c r="D40" s="8"/>
      <c r="E40" s="8">
        <v>481222373</v>
      </c>
      <c r="F40" s="8"/>
      <c r="G40" s="8">
        <v>793385008.26524997</v>
      </c>
      <c r="H40" s="8"/>
      <c r="I40" s="8">
        <v>0</v>
      </c>
      <c r="J40" s="8"/>
      <c r="K40" s="8">
        <v>0</v>
      </c>
      <c r="L40" s="8"/>
      <c r="M40" s="8">
        <v>0</v>
      </c>
      <c r="N40" s="8"/>
      <c r="O40" s="8">
        <v>0</v>
      </c>
      <c r="P40" s="8"/>
      <c r="Q40" s="8">
        <v>20385</v>
      </c>
      <c r="R40" s="8"/>
      <c r="S40" s="8">
        <v>44926</v>
      </c>
      <c r="T40" s="8"/>
      <c r="U40" s="8">
        <v>481222373</v>
      </c>
      <c r="V40" s="8"/>
      <c r="W40" s="8">
        <v>910367401.76549995</v>
      </c>
      <c r="X40" s="6"/>
      <c r="Y40" s="11">
        <v>3.0561799358151177E-4</v>
      </c>
    </row>
    <row r="41" spans="1:25" ht="24" x14ac:dyDescent="0.55000000000000004">
      <c r="A41" s="31" t="s">
        <v>47</v>
      </c>
      <c r="B41" s="6"/>
      <c r="C41" s="8">
        <v>2467600</v>
      </c>
      <c r="D41" s="8"/>
      <c r="E41" s="8">
        <v>35901347709</v>
      </c>
      <c r="F41" s="8"/>
      <c r="G41" s="8">
        <v>31887931140</v>
      </c>
      <c r="H41" s="8"/>
      <c r="I41" s="8">
        <v>0</v>
      </c>
      <c r="J41" s="8"/>
      <c r="K41" s="8">
        <v>0</v>
      </c>
      <c r="L41" s="8"/>
      <c r="M41" s="8">
        <v>0</v>
      </c>
      <c r="N41" s="8"/>
      <c r="O41" s="8">
        <v>0</v>
      </c>
      <c r="P41" s="8"/>
      <c r="Q41" s="8">
        <v>2467600</v>
      </c>
      <c r="R41" s="8"/>
      <c r="S41" s="8">
        <v>13620</v>
      </c>
      <c r="T41" s="8"/>
      <c r="U41" s="8">
        <v>35901347709</v>
      </c>
      <c r="V41" s="8"/>
      <c r="W41" s="8">
        <v>33408740163.599998</v>
      </c>
      <c r="X41" s="6"/>
      <c r="Y41" s="11">
        <v>1.1215595063140845E-2</v>
      </c>
    </row>
    <row r="42" spans="1:25" ht="24" x14ac:dyDescent="0.55000000000000004">
      <c r="A42" s="31" t="s">
        <v>48</v>
      </c>
      <c r="B42" s="6"/>
      <c r="C42" s="8">
        <v>3485911</v>
      </c>
      <c r="D42" s="8"/>
      <c r="E42" s="8">
        <v>49259132784</v>
      </c>
      <c r="F42" s="8"/>
      <c r="G42" s="8">
        <v>43290366680.5681</v>
      </c>
      <c r="H42" s="8"/>
      <c r="I42" s="8">
        <v>0</v>
      </c>
      <c r="J42" s="8"/>
      <c r="K42" s="8">
        <v>0</v>
      </c>
      <c r="L42" s="8"/>
      <c r="M42" s="8">
        <v>0</v>
      </c>
      <c r="N42" s="8"/>
      <c r="O42" s="8">
        <v>0</v>
      </c>
      <c r="P42" s="8"/>
      <c r="Q42" s="8">
        <v>3485911</v>
      </c>
      <c r="R42" s="8"/>
      <c r="S42" s="8">
        <v>13028</v>
      </c>
      <c r="T42" s="8"/>
      <c r="U42" s="8">
        <v>49259132784</v>
      </c>
      <c r="V42" s="8"/>
      <c r="W42" s="8">
        <v>45144232539.377403</v>
      </c>
      <c r="X42" s="6"/>
      <c r="Y42" s="11">
        <v>1.5155298557159495E-2</v>
      </c>
    </row>
    <row r="43" spans="1:25" ht="24" x14ac:dyDescent="0.55000000000000004">
      <c r="A43" s="31" t="s">
        <v>49</v>
      </c>
      <c r="B43" s="6"/>
      <c r="C43" s="8">
        <v>15008</v>
      </c>
      <c r="D43" s="8"/>
      <c r="E43" s="8">
        <v>111768838</v>
      </c>
      <c r="F43" s="8"/>
      <c r="G43" s="8">
        <v>281963475.36000001</v>
      </c>
      <c r="H43" s="8"/>
      <c r="I43" s="8">
        <v>0</v>
      </c>
      <c r="J43" s="8"/>
      <c r="K43" s="8">
        <v>0</v>
      </c>
      <c r="L43" s="8"/>
      <c r="M43" s="8">
        <v>0</v>
      </c>
      <c r="N43" s="8"/>
      <c r="O43" s="8">
        <v>0</v>
      </c>
      <c r="P43" s="8"/>
      <c r="Q43" s="8">
        <v>15008</v>
      </c>
      <c r="R43" s="8"/>
      <c r="S43" s="8">
        <v>14091</v>
      </c>
      <c r="T43" s="8"/>
      <c r="U43" s="8">
        <v>111768838</v>
      </c>
      <c r="V43" s="8"/>
      <c r="W43" s="8">
        <v>210219435.51840001</v>
      </c>
      <c r="X43" s="6"/>
      <c r="Y43" s="11">
        <v>7.0572432591913748E-5</v>
      </c>
    </row>
    <row r="44" spans="1:25" ht="24" x14ac:dyDescent="0.55000000000000004">
      <c r="A44" s="31" t="s">
        <v>50</v>
      </c>
      <c r="B44" s="6"/>
      <c r="C44" s="8">
        <v>1788784</v>
      </c>
      <c r="D44" s="8"/>
      <c r="E44" s="8">
        <v>77927037194</v>
      </c>
      <c r="F44" s="8"/>
      <c r="G44" s="8">
        <v>56455968342.599998</v>
      </c>
      <c r="H44" s="8"/>
      <c r="I44" s="8">
        <v>0</v>
      </c>
      <c r="J44" s="8"/>
      <c r="K44" s="8">
        <v>0</v>
      </c>
      <c r="L44" s="8"/>
      <c r="M44" s="8">
        <v>0</v>
      </c>
      <c r="N44" s="8"/>
      <c r="O44" s="8">
        <v>0</v>
      </c>
      <c r="P44" s="8"/>
      <c r="Q44" s="8">
        <v>1788784</v>
      </c>
      <c r="R44" s="8"/>
      <c r="S44" s="8">
        <v>30960</v>
      </c>
      <c r="T44" s="8"/>
      <c r="U44" s="8">
        <v>77927037194</v>
      </c>
      <c r="V44" s="8"/>
      <c r="W44" s="8">
        <v>55051237161.792</v>
      </c>
      <c r="X44" s="6"/>
      <c r="Y44" s="11">
        <v>1.8481163333549003E-2</v>
      </c>
    </row>
    <row r="45" spans="1:25" ht="24" x14ac:dyDescent="0.55000000000000004">
      <c r="A45" s="31" t="s">
        <v>51</v>
      </c>
      <c r="B45" s="6"/>
      <c r="C45" s="8">
        <v>14663</v>
      </c>
      <c r="D45" s="8"/>
      <c r="E45" s="8">
        <v>94254216</v>
      </c>
      <c r="F45" s="8"/>
      <c r="G45" s="8">
        <v>477822405.32730001</v>
      </c>
      <c r="H45" s="8"/>
      <c r="I45" s="8">
        <v>0</v>
      </c>
      <c r="J45" s="8"/>
      <c r="K45" s="8">
        <v>0</v>
      </c>
      <c r="L45" s="8"/>
      <c r="M45" s="8">
        <v>0</v>
      </c>
      <c r="N45" s="8"/>
      <c r="O45" s="8">
        <v>0</v>
      </c>
      <c r="P45" s="8"/>
      <c r="Q45" s="8">
        <v>14663</v>
      </c>
      <c r="R45" s="8"/>
      <c r="S45" s="8">
        <v>27669</v>
      </c>
      <c r="T45" s="8"/>
      <c r="U45" s="8">
        <v>94254216</v>
      </c>
      <c r="V45" s="8"/>
      <c r="W45" s="8">
        <v>403296569.24535</v>
      </c>
      <c r="X45" s="6"/>
      <c r="Y45" s="11">
        <v>1.3539005029402412E-4</v>
      </c>
    </row>
    <row r="46" spans="1:25" ht="24" x14ac:dyDescent="0.55000000000000004">
      <c r="A46" s="31" t="s">
        <v>52</v>
      </c>
      <c r="B46" s="6"/>
      <c r="C46" s="8">
        <v>2486905</v>
      </c>
      <c r="D46" s="8"/>
      <c r="E46" s="8">
        <v>84619908680</v>
      </c>
      <c r="F46" s="8"/>
      <c r="G46" s="8">
        <v>54188605502.279999</v>
      </c>
      <c r="H46" s="8"/>
      <c r="I46" s="8">
        <v>0</v>
      </c>
      <c r="J46" s="8"/>
      <c r="K46" s="8">
        <v>0</v>
      </c>
      <c r="L46" s="8"/>
      <c r="M46" s="8">
        <v>0</v>
      </c>
      <c r="N46" s="8"/>
      <c r="O46" s="8">
        <v>0</v>
      </c>
      <c r="P46" s="8"/>
      <c r="Q46" s="8">
        <v>2486905</v>
      </c>
      <c r="R46" s="8"/>
      <c r="S46" s="8">
        <v>21660</v>
      </c>
      <c r="T46" s="8"/>
      <c r="U46" s="8">
        <v>84619908680</v>
      </c>
      <c r="V46" s="8"/>
      <c r="W46" s="8">
        <v>53545857444.315002</v>
      </c>
      <c r="X46" s="6"/>
      <c r="Y46" s="11">
        <v>1.7975794701125002E-2</v>
      </c>
    </row>
    <row r="47" spans="1:25" ht="24" x14ac:dyDescent="0.55000000000000004">
      <c r="A47" s="31" t="s">
        <v>53</v>
      </c>
      <c r="B47" s="6"/>
      <c r="C47" s="8">
        <v>4994596</v>
      </c>
      <c r="D47" s="8"/>
      <c r="E47" s="8">
        <v>76852762575</v>
      </c>
      <c r="F47" s="8"/>
      <c r="G47" s="8">
        <v>73480196676.240005</v>
      </c>
      <c r="H47" s="8"/>
      <c r="I47" s="8">
        <v>0</v>
      </c>
      <c r="J47" s="8"/>
      <c r="K47" s="8">
        <v>0</v>
      </c>
      <c r="L47" s="8"/>
      <c r="M47" s="8">
        <v>0</v>
      </c>
      <c r="N47" s="8"/>
      <c r="O47" s="8">
        <v>0</v>
      </c>
      <c r="P47" s="8"/>
      <c r="Q47" s="8">
        <v>4994596</v>
      </c>
      <c r="R47" s="8"/>
      <c r="S47" s="8">
        <v>15270</v>
      </c>
      <c r="T47" s="8"/>
      <c r="U47" s="8">
        <v>76852762575</v>
      </c>
      <c r="V47" s="8"/>
      <c r="W47" s="8">
        <v>75813689408.526001</v>
      </c>
      <c r="X47" s="6"/>
      <c r="Y47" s="11">
        <v>2.5451293179117981E-2</v>
      </c>
    </row>
    <row r="48" spans="1:25" ht="24" x14ac:dyDescent="0.55000000000000004">
      <c r="A48" s="31" t="s">
        <v>54</v>
      </c>
      <c r="B48" s="6"/>
      <c r="C48" s="8">
        <v>5648835</v>
      </c>
      <c r="D48" s="8"/>
      <c r="E48" s="8">
        <v>49430046338</v>
      </c>
      <c r="F48" s="8"/>
      <c r="G48" s="8">
        <v>69853391930.970001</v>
      </c>
      <c r="H48" s="8"/>
      <c r="I48" s="8">
        <v>2270345</v>
      </c>
      <c r="J48" s="8"/>
      <c r="K48" s="8">
        <v>0</v>
      </c>
      <c r="L48" s="8"/>
      <c r="M48" s="8">
        <v>0</v>
      </c>
      <c r="N48" s="8"/>
      <c r="O48" s="8">
        <v>0</v>
      </c>
      <c r="P48" s="8"/>
      <c r="Q48" s="8">
        <v>7919180</v>
      </c>
      <c r="R48" s="8"/>
      <c r="S48" s="8">
        <v>10080</v>
      </c>
      <c r="T48" s="8"/>
      <c r="U48" s="8">
        <v>49430046338</v>
      </c>
      <c r="V48" s="8"/>
      <c r="W48" s="8">
        <v>79350373660.320007</v>
      </c>
      <c r="X48" s="6"/>
      <c r="Y48" s="11">
        <v>2.6638587828364479E-2</v>
      </c>
    </row>
    <row r="49" spans="1:25" ht="24" x14ac:dyDescent="0.55000000000000004">
      <c r="A49" s="31" t="s">
        <v>55</v>
      </c>
      <c r="B49" s="6"/>
      <c r="C49" s="8">
        <v>3769532</v>
      </c>
      <c r="D49" s="8"/>
      <c r="E49" s="8">
        <v>53801873078</v>
      </c>
      <c r="F49" s="8"/>
      <c r="G49" s="8">
        <v>59185496380.257004</v>
      </c>
      <c r="H49" s="8"/>
      <c r="I49" s="8">
        <v>0</v>
      </c>
      <c r="J49" s="8"/>
      <c r="K49" s="8">
        <v>0</v>
      </c>
      <c r="L49" s="8"/>
      <c r="M49" s="8">
        <v>0</v>
      </c>
      <c r="N49" s="8"/>
      <c r="O49" s="8">
        <v>0</v>
      </c>
      <c r="P49" s="8"/>
      <c r="Q49" s="8">
        <v>3769532</v>
      </c>
      <c r="R49" s="8"/>
      <c r="S49" s="8">
        <v>15309</v>
      </c>
      <c r="T49" s="8"/>
      <c r="U49" s="8">
        <v>53801873078</v>
      </c>
      <c r="V49" s="8"/>
      <c r="W49" s="8">
        <v>57364404183.941399</v>
      </c>
      <c r="X49" s="6"/>
      <c r="Y49" s="11">
        <v>1.9257712958192001E-2</v>
      </c>
    </row>
    <row r="50" spans="1:25" ht="24" x14ac:dyDescent="0.55000000000000004">
      <c r="A50" s="31" t="s">
        <v>56</v>
      </c>
      <c r="B50" s="6"/>
      <c r="C50" s="8">
        <v>174233</v>
      </c>
      <c r="D50" s="8"/>
      <c r="E50" s="8">
        <v>407391063</v>
      </c>
      <c r="F50" s="8"/>
      <c r="G50" s="8">
        <v>1491220260.5265</v>
      </c>
      <c r="H50" s="8"/>
      <c r="I50" s="8">
        <v>0</v>
      </c>
      <c r="J50" s="8"/>
      <c r="K50" s="8">
        <v>0</v>
      </c>
      <c r="L50" s="8"/>
      <c r="M50" s="8">
        <v>0</v>
      </c>
      <c r="N50" s="8"/>
      <c r="O50" s="8">
        <v>0</v>
      </c>
      <c r="P50" s="8"/>
      <c r="Q50" s="8">
        <v>174233</v>
      </c>
      <c r="R50" s="8"/>
      <c r="S50" s="8">
        <v>9210</v>
      </c>
      <c r="T50" s="8"/>
      <c r="U50" s="8">
        <v>407391063</v>
      </c>
      <c r="V50" s="8"/>
      <c r="W50" s="8">
        <v>1595138048.7165</v>
      </c>
      <c r="X50" s="6"/>
      <c r="Y50" s="11">
        <v>5.3550125914969841E-4</v>
      </c>
    </row>
    <row r="51" spans="1:25" ht="24" x14ac:dyDescent="0.55000000000000004">
      <c r="A51" s="31" t="s">
        <v>57</v>
      </c>
      <c r="B51" s="6"/>
      <c r="C51" s="8">
        <v>937848</v>
      </c>
      <c r="D51" s="8"/>
      <c r="E51" s="8">
        <v>23421082723</v>
      </c>
      <c r="F51" s="8"/>
      <c r="G51" s="8">
        <v>17284245093.576</v>
      </c>
      <c r="H51" s="8"/>
      <c r="I51" s="8">
        <v>0</v>
      </c>
      <c r="J51" s="8"/>
      <c r="K51" s="8">
        <v>0</v>
      </c>
      <c r="L51" s="8"/>
      <c r="M51" s="8">
        <v>-850784</v>
      </c>
      <c r="N51" s="8"/>
      <c r="O51" s="8">
        <v>12539186067</v>
      </c>
      <c r="P51" s="8"/>
      <c r="Q51" s="8">
        <v>87064</v>
      </c>
      <c r="R51" s="8"/>
      <c r="S51" s="8">
        <v>15030</v>
      </c>
      <c r="T51" s="8"/>
      <c r="U51" s="8">
        <v>2174268269</v>
      </c>
      <c r="V51" s="8"/>
      <c r="W51" s="8">
        <v>1300785917.076</v>
      </c>
      <c r="X51" s="6"/>
      <c r="Y51" s="11">
        <v>4.3668477285641706E-4</v>
      </c>
    </row>
    <row r="52" spans="1:25" ht="24" x14ac:dyDescent="0.55000000000000004">
      <c r="A52" s="31" t="s">
        <v>58</v>
      </c>
      <c r="B52" s="6"/>
      <c r="C52" s="8">
        <v>3218400</v>
      </c>
      <c r="D52" s="8"/>
      <c r="E52" s="8">
        <v>54491359123</v>
      </c>
      <c r="F52" s="8"/>
      <c r="G52" s="8">
        <v>42709994442</v>
      </c>
      <c r="H52" s="8"/>
      <c r="I52" s="8">
        <v>0</v>
      </c>
      <c r="J52" s="8"/>
      <c r="K52" s="8">
        <v>0</v>
      </c>
      <c r="L52" s="8"/>
      <c r="M52" s="8">
        <v>0</v>
      </c>
      <c r="N52" s="8"/>
      <c r="O52" s="8">
        <v>0</v>
      </c>
      <c r="P52" s="8"/>
      <c r="Q52" s="8">
        <v>3218400</v>
      </c>
      <c r="R52" s="8"/>
      <c r="S52" s="8">
        <v>12550</v>
      </c>
      <c r="T52" s="8"/>
      <c r="U52" s="8">
        <v>54491359123</v>
      </c>
      <c r="V52" s="8"/>
      <c r="W52" s="8">
        <v>40150594026</v>
      </c>
      <c r="X52" s="6"/>
      <c r="Y52" s="11">
        <v>1.3478892108323487E-2</v>
      </c>
    </row>
    <row r="53" spans="1:25" ht="24" x14ac:dyDescent="0.55000000000000004">
      <c r="A53" s="31" t="s">
        <v>59</v>
      </c>
      <c r="B53" s="6"/>
      <c r="C53" s="8">
        <v>15893</v>
      </c>
      <c r="D53" s="8"/>
      <c r="E53" s="8">
        <v>98292013</v>
      </c>
      <c r="F53" s="8"/>
      <c r="G53" s="8">
        <v>124539076.11195</v>
      </c>
      <c r="H53" s="8"/>
      <c r="I53" s="8">
        <v>0</v>
      </c>
      <c r="J53" s="8"/>
      <c r="K53" s="8">
        <v>0</v>
      </c>
      <c r="L53" s="8"/>
      <c r="M53" s="8">
        <v>0</v>
      </c>
      <c r="N53" s="8"/>
      <c r="O53" s="8">
        <v>0</v>
      </c>
      <c r="P53" s="8"/>
      <c r="Q53" s="8">
        <v>15893</v>
      </c>
      <c r="R53" s="8"/>
      <c r="S53" s="8">
        <v>15306</v>
      </c>
      <c r="T53" s="8"/>
      <c r="U53" s="8">
        <v>98292013</v>
      </c>
      <c r="V53" s="8"/>
      <c r="W53" s="8">
        <v>241810871.36489999</v>
      </c>
      <c r="X53" s="6"/>
      <c r="Y53" s="11">
        <v>8.117794331103917E-5</v>
      </c>
    </row>
    <row r="54" spans="1:25" ht="24" x14ac:dyDescent="0.55000000000000004">
      <c r="A54" s="31" t="s">
        <v>60</v>
      </c>
      <c r="B54" s="6"/>
      <c r="C54" s="8">
        <v>5007418</v>
      </c>
      <c r="D54" s="8"/>
      <c r="E54" s="8">
        <v>76482776816</v>
      </c>
      <c r="F54" s="8"/>
      <c r="G54" s="8">
        <v>89796334486.716003</v>
      </c>
      <c r="H54" s="8"/>
      <c r="I54" s="8">
        <v>0</v>
      </c>
      <c r="J54" s="8"/>
      <c r="K54" s="8">
        <v>0</v>
      </c>
      <c r="L54" s="8"/>
      <c r="M54" s="8">
        <v>0</v>
      </c>
      <c r="N54" s="8"/>
      <c r="O54" s="8">
        <v>0</v>
      </c>
      <c r="P54" s="8"/>
      <c r="Q54" s="8">
        <v>5007418</v>
      </c>
      <c r="R54" s="8"/>
      <c r="S54" s="8">
        <v>19850</v>
      </c>
      <c r="T54" s="8"/>
      <c r="U54" s="8">
        <v>76482776816</v>
      </c>
      <c r="V54" s="8"/>
      <c r="W54" s="8">
        <v>98805833678.565002</v>
      </c>
      <c r="X54" s="6"/>
      <c r="Y54" s="11">
        <v>3.31699493901364E-2</v>
      </c>
    </row>
    <row r="55" spans="1:25" ht="24" x14ac:dyDescent="0.55000000000000004">
      <c r="A55" s="31" t="s">
        <v>61</v>
      </c>
      <c r="B55" s="6"/>
      <c r="C55" s="8">
        <v>707812</v>
      </c>
      <c r="D55" s="8"/>
      <c r="E55" s="8">
        <v>12300125339</v>
      </c>
      <c r="F55" s="8"/>
      <c r="G55" s="8">
        <v>7078221217.1160002</v>
      </c>
      <c r="H55" s="8"/>
      <c r="I55" s="8">
        <v>0</v>
      </c>
      <c r="J55" s="8"/>
      <c r="K55" s="8">
        <v>0</v>
      </c>
      <c r="L55" s="8"/>
      <c r="M55" s="8">
        <v>-79275</v>
      </c>
      <c r="N55" s="8"/>
      <c r="O55" s="8">
        <v>753261169</v>
      </c>
      <c r="P55" s="8"/>
      <c r="Q55" s="8">
        <v>628537</v>
      </c>
      <c r="R55" s="8"/>
      <c r="S55" s="8">
        <v>7530</v>
      </c>
      <c r="T55" s="8"/>
      <c r="U55" s="8">
        <v>10922510324</v>
      </c>
      <c r="V55" s="8"/>
      <c r="W55" s="8">
        <v>4704722952.5205002</v>
      </c>
      <c r="X55" s="6"/>
      <c r="Y55" s="11">
        <v>1.5794150650800371E-3</v>
      </c>
    </row>
    <row r="56" spans="1:25" ht="24" x14ac:dyDescent="0.55000000000000004">
      <c r="A56" s="31" t="s">
        <v>62</v>
      </c>
      <c r="B56" s="6"/>
      <c r="C56" s="8">
        <v>48475</v>
      </c>
      <c r="D56" s="8"/>
      <c r="E56" s="8">
        <v>1958625276</v>
      </c>
      <c r="F56" s="8"/>
      <c r="G56" s="8">
        <v>2741285994.0637498</v>
      </c>
      <c r="H56" s="8"/>
      <c r="I56" s="8">
        <v>0</v>
      </c>
      <c r="J56" s="8"/>
      <c r="K56" s="8">
        <v>0</v>
      </c>
      <c r="L56" s="8"/>
      <c r="M56" s="8">
        <v>0</v>
      </c>
      <c r="N56" s="8"/>
      <c r="O56" s="8">
        <v>0</v>
      </c>
      <c r="P56" s="8"/>
      <c r="Q56" s="8">
        <v>48475</v>
      </c>
      <c r="R56" s="8"/>
      <c r="S56" s="8">
        <v>61514</v>
      </c>
      <c r="T56" s="8"/>
      <c r="U56" s="8">
        <v>1958625276</v>
      </c>
      <c r="V56" s="8"/>
      <c r="W56" s="8">
        <v>2964148897.6574998</v>
      </c>
      <c r="X56" s="6"/>
      <c r="Y56" s="11">
        <v>9.9508971545126095E-4</v>
      </c>
    </row>
    <row r="57" spans="1:25" ht="24" x14ac:dyDescent="0.55000000000000004">
      <c r="A57" s="31" t="s">
        <v>63</v>
      </c>
      <c r="B57" s="6"/>
      <c r="C57" s="8">
        <v>1646884</v>
      </c>
      <c r="D57" s="8"/>
      <c r="E57" s="8">
        <v>58658168616</v>
      </c>
      <c r="F57" s="8"/>
      <c r="G57" s="8">
        <v>34133223088.169998</v>
      </c>
      <c r="H57" s="8"/>
      <c r="I57" s="8">
        <v>0</v>
      </c>
      <c r="J57" s="8"/>
      <c r="K57" s="8">
        <v>0</v>
      </c>
      <c r="L57" s="8"/>
      <c r="M57" s="8">
        <v>-292801</v>
      </c>
      <c r="N57" s="8"/>
      <c r="O57" s="8">
        <v>6061899719</v>
      </c>
      <c r="P57" s="8"/>
      <c r="Q57" s="8">
        <v>1354083</v>
      </c>
      <c r="R57" s="8"/>
      <c r="S57" s="8">
        <v>21720</v>
      </c>
      <c r="T57" s="8"/>
      <c r="U57" s="8">
        <v>48229279623</v>
      </c>
      <c r="V57" s="8"/>
      <c r="W57" s="8">
        <v>29235689197.577999</v>
      </c>
      <c r="X57" s="6"/>
      <c r="Y57" s="11">
        <v>9.81466675565126E-3</v>
      </c>
    </row>
    <row r="58" spans="1:25" ht="24" x14ac:dyDescent="0.55000000000000004">
      <c r="A58" s="31" t="s">
        <v>64</v>
      </c>
      <c r="B58" s="6"/>
      <c r="C58" s="8">
        <v>5112221</v>
      </c>
      <c r="D58" s="8"/>
      <c r="E58" s="8">
        <v>20168927903</v>
      </c>
      <c r="F58" s="8"/>
      <c r="G58" s="8">
        <v>63319268931.723</v>
      </c>
      <c r="H58" s="8"/>
      <c r="I58" s="8">
        <v>0</v>
      </c>
      <c r="J58" s="8"/>
      <c r="K58" s="8">
        <v>0</v>
      </c>
      <c r="L58" s="8"/>
      <c r="M58" s="8">
        <v>0</v>
      </c>
      <c r="N58" s="8"/>
      <c r="O58" s="8">
        <v>0</v>
      </c>
      <c r="P58" s="8"/>
      <c r="Q58" s="8">
        <v>5112221</v>
      </c>
      <c r="R58" s="8"/>
      <c r="S58" s="8">
        <v>11540</v>
      </c>
      <c r="T58" s="8"/>
      <c r="U58" s="8">
        <v>20168927903</v>
      </c>
      <c r="V58" s="8"/>
      <c r="W58" s="8">
        <v>58644009909.476997</v>
      </c>
      <c r="X58" s="6"/>
      <c r="Y58" s="11">
        <v>1.9687287362608493E-2</v>
      </c>
    </row>
    <row r="59" spans="1:25" ht="24" x14ac:dyDescent="0.55000000000000004">
      <c r="A59" s="31" t="s">
        <v>65</v>
      </c>
      <c r="B59" s="6"/>
      <c r="C59" s="8">
        <v>1420115</v>
      </c>
      <c r="D59" s="8"/>
      <c r="E59" s="8">
        <v>40001606508</v>
      </c>
      <c r="F59" s="8"/>
      <c r="G59" s="8">
        <v>55436096926</v>
      </c>
      <c r="H59" s="8"/>
      <c r="I59" s="8">
        <v>0</v>
      </c>
      <c r="J59" s="8"/>
      <c r="K59" s="8">
        <v>0</v>
      </c>
      <c r="L59" s="8"/>
      <c r="M59" s="8">
        <v>0</v>
      </c>
      <c r="N59" s="8"/>
      <c r="O59" s="8">
        <v>0</v>
      </c>
      <c r="P59" s="8"/>
      <c r="Q59" s="8">
        <v>1420115</v>
      </c>
      <c r="R59" s="8"/>
      <c r="S59" s="8">
        <v>40307</v>
      </c>
      <c r="T59" s="8"/>
      <c r="U59" s="8">
        <v>40001606508</v>
      </c>
      <c r="V59" s="8"/>
      <c r="W59" s="8">
        <v>56899993881.935204</v>
      </c>
      <c r="X59" s="6"/>
      <c r="Y59" s="11">
        <v>1.9101806513802114E-2</v>
      </c>
    </row>
    <row r="60" spans="1:25" ht="24" x14ac:dyDescent="0.55000000000000004">
      <c r="A60" s="31" t="s">
        <v>66</v>
      </c>
      <c r="B60" s="6"/>
      <c r="C60" s="8">
        <v>1716308</v>
      </c>
      <c r="D60" s="8"/>
      <c r="E60" s="8">
        <v>38113038818</v>
      </c>
      <c r="F60" s="8"/>
      <c r="G60" s="8">
        <v>25028427841.757999</v>
      </c>
      <c r="H60" s="8"/>
      <c r="I60" s="8">
        <v>0</v>
      </c>
      <c r="J60" s="8"/>
      <c r="K60" s="8">
        <v>0</v>
      </c>
      <c r="L60" s="8"/>
      <c r="M60" s="8">
        <v>0</v>
      </c>
      <c r="N60" s="8"/>
      <c r="O60" s="8">
        <v>0</v>
      </c>
      <c r="P60" s="8"/>
      <c r="Q60" s="8">
        <v>1716308</v>
      </c>
      <c r="R60" s="8"/>
      <c r="S60" s="8">
        <v>14030</v>
      </c>
      <c r="T60" s="8"/>
      <c r="U60" s="8">
        <v>38113038818</v>
      </c>
      <c r="V60" s="8"/>
      <c r="W60" s="8">
        <v>23936526422.622002</v>
      </c>
      <c r="X60" s="6"/>
      <c r="Y60" s="11">
        <v>8.0356932425365429E-3</v>
      </c>
    </row>
    <row r="61" spans="1:25" ht="24" x14ac:dyDescent="0.55000000000000004">
      <c r="A61" s="31" t="s">
        <v>67</v>
      </c>
      <c r="B61" s="6"/>
      <c r="C61" s="8">
        <v>249926</v>
      </c>
      <c r="D61" s="8"/>
      <c r="E61" s="8">
        <v>3490450048</v>
      </c>
      <c r="F61" s="8"/>
      <c r="G61" s="8">
        <v>3140268205.3920002</v>
      </c>
      <c r="H61" s="8"/>
      <c r="I61" s="8">
        <v>0</v>
      </c>
      <c r="J61" s="8"/>
      <c r="K61" s="8">
        <v>0</v>
      </c>
      <c r="L61" s="8"/>
      <c r="M61" s="8">
        <v>0</v>
      </c>
      <c r="N61" s="8"/>
      <c r="O61" s="8">
        <v>0</v>
      </c>
      <c r="P61" s="8"/>
      <c r="Q61" s="8">
        <v>249926</v>
      </c>
      <c r="R61" s="8"/>
      <c r="S61" s="8">
        <v>12020</v>
      </c>
      <c r="T61" s="8"/>
      <c r="U61" s="8">
        <v>3490450048</v>
      </c>
      <c r="V61" s="8"/>
      <c r="W61" s="8">
        <v>2986236062.4060001</v>
      </c>
      <c r="X61" s="6"/>
      <c r="Y61" s="11">
        <v>1.0025045624254057E-3</v>
      </c>
    </row>
    <row r="62" spans="1:25" ht="24" x14ac:dyDescent="0.55000000000000004">
      <c r="A62" s="31" t="s">
        <v>68</v>
      </c>
      <c r="B62" s="6"/>
      <c r="C62" s="8">
        <v>0</v>
      </c>
      <c r="D62" s="8"/>
      <c r="E62" s="8">
        <v>0</v>
      </c>
      <c r="F62" s="8"/>
      <c r="G62" s="8">
        <v>0</v>
      </c>
      <c r="H62" s="8"/>
      <c r="I62" s="8">
        <v>1216605</v>
      </c>
      <c r="J62" s="8"/>
      <c r="K62" s="8">
        <v>3641024685</v>
      </c>
      <c r="L62" s="8"/>
      <c r="M62" s="8">
        <v>0</v>
      </c>
      <c r="N62" s="8"/>
      <c r="O62" s="8">
        <v>0</v>
      </c>
      <c r="P62" s="8"/>
      <c r="Q62" s="8">
        <v>1216605</v>
      </c>
      <c r="R62" s="8"/>
      <c r="S62" s="8">
        <v>3405</v>
      </c>
      <c r="T62" s="8"/>
      <c r="U62" s="8">
        <v>3641024685</v>
      </c>
      <c r="V62" s="8"/>
      <c r="W62" s="8">
        <v>4117891885</v>
      </c>
      <c r="X62" s="6"/>
      <c r="Y62" s="11">
        <v>1.3824109490793149E-3</v>
      </c>
    </row>
    <row r="63" spans="1:25" ht="24" x14ac:dyDescent="0.55000000000000004">
      <c r="A63" s="31" t="s">
        <v>69</v>
      </c>
      <c r="B63" s="6"/>
      <c r="C63" s="8">
        <v>0</v>
      </c>
      <c r="D63" s="8"/>
      <c r="E63" s="8">
        <v>0</v>
      </c>
      <c r="F63" s="8"/>
      <c r="G63" s="8">
        <v>0</v>
      </c>
      <c r="H63" s="8"/>
      <c r="I63" s="8">
        <v>1814092</v>
      </c>
      <c r="J63" s="8"/>
      <c r="K63" s="8">
        <v>30440803645</v>
      </c>
      <c r="L63" s="8"/>
      <c r="M63" s="8">
        <v>0</v>
      </c>
      <c r="N63" s="8"/>
      <c r="O63" s="8">
        <v>0</v>
      </c>
      <c r="P63" s="8"/>
      <c r="Q63" s="8">
        <v>1814092</v>
      </c>
      <c r="R63" s="8"/>
      <c r="S63" s="8">
        <v>14090</v>
      </c>
      <c r="T63" s="8"/>
      <c r="U63" s="8">
        <v>30440803645</v>
      </c>
      <c r="V63" s="8"/>
      <c r="W63" s="8">
        <v>25408470970.133999</v>
      </c>
      <c r="X63" s="6"/>
      <c r="Y63" s="11">
        <v>8.529837407190783E-3</v>
      </c>
    </row>
    <row r="64" spans="1:25" ht="24" x14ac:dyDescent="0.55000000000000004">
      <c r="A64" s="31" t="s">
        <v>70</v>
      </c>
      <c r="B64" s="6"/>
      <c r="C64" s="8">
        <v>0</v>
      </c>
      <c r="D64" s="8"/>
      <c r="E64" s="8">
        <v>0</v>
      </c>
      <c r="F64" s="8"/>
      <c r="G64" s="8">
        <v>0</v>
      </c>
      <c r="H64" s="8"/>
      <c r="I64" s="8">
        <v>202768</v>
      </c>
      <c r="J64" s="8"/>
      <c r="K64" s="8">
        <v>446503569</v>
      </c>
      <c r="L64" s="8"/>
      <c r="M64" s="8">
        <v>0</v>
      </c>
      <c r="N64" s="8"/>
      <c r="O64" s="8">
        <v>0</v>
      </c>
      <c r="P64" s="8"/>
      <c r="Q64" s="8">
        <v>202768</v>
      </c>
      <c r="R64" s="8"/>
      <c r="S64" s="8">
        <v>3156</v>
      </c>
      <c r="T64" s="8"/>
      <c r="U64" s="8">
        <v>446503569</v>
      </c>
      <c r="V64" s="8"/>
      <c r="W64" s="8">
        <v>636128189.94239998</v>
      </c>
      <c r="X64" s="6"/>
      <c r="Y64" s="11">
        <v>2.135535836342627E-4</v>
      </c>
    </row>
    <row r="65" spans="1:25" ht="24" x14ac:dyDescent="0.55000000000000004">
      <c r="A65" s="31" t="s">
        <v>71</v>
      </c>
      <c r="B65" s="6"/>
      <c r="C65" s="8">
        <v>0</v>
      </c>
      <c r="D65" s="8"/>
      <c r="E65" s="8">
        <v>0</v>
      </c>
      <c r="F65" s="8"/>
      <c r="G65" s="8">
        <v>0</v>
      </c>
      <c r="H65" s="8"/>
      <c r="I65" s="8">
        <v>194657</v>
      </c>
      <c r="J65" s="8"/>
      <c r="K65" s="8">
        <v>5835387366</v>
      </c>
      <c r="L65" s="8"/>
      <c r="M65" s="8">
        <v>0</v>
      </c>
      <c r="N65" s="8"/>
      <c r="O65" s="8">
        <v>0</v>
      </c>
      <c r="P65" s="8"/>
      <c r="Q65" s="8">
        <v>194657</v>
      </c>
      <c r="R65" s="8"/>
      <c r="S65" s="8">
        <v>38630</v>
      </c>
      <c r="T65" s="8"/>
      <c r="U65" s="8">
        <v>5835387366</v>
      </c>
      <c r="V65" s="8"/>
      <c r="W65" s="8">
        <v>7474858290.5354996</v>
      </c>
      <c r="X65" s="6"/>
      <c r="Y65" s="11">
        <v>2.5093727967733588E-3</v>
      </c>
    </row>
    <row r="66" spans="1:25" ht="24" x14ac:dyDescent="0.55000000000000004">
      <c r="A66" s="31" t="s">
        <v>72</v>
      </c>
      <c r="B66" s="6"/>
      <c r="C66" s="8">
        <v>0</v>
      </c>
      <c r="D66" s="8"/>
      <c r="E66" s="8">
        <v>0</v>
      </c>
      <c r="F66" s="8"/>
      <c r="G66" s="8">
        <v>0</v>
      </c>
      <c r="H66" s="8"/>
      <c r="I66" s="8">
        <v>1133225</v>
      </c>
      <c r="J66" s="8"/>
      <c r="K66" s="8">
        <v>13864156803</v>
      </c>
      <c r="L66" s="8"/>
      <c r="M66" s="8">
        <v>0</v>
      </c>
      <c r="N66" s="8"/>
      <c r="O66" s="8">
        <v>0</v>
      </c>
      <c r="P66" s="8"/>
      <c r="Q66" s="8">
        <v>1133225</v>
      </c>
      <c r="R66" s="8"/>
      <c r="S66" s="8">
        <v>14130</v>
      </c>
      <c r="T66" s="8"/>
      <c r="U66" s="8">
        <v>13864156803</v>
      </c>
      <c r="V66" s="8"/>
      <c r="W66" s="8">
        <v>15917195057.9625</v>
      </c>
      <c r="X66" s="6"/>
      <c r="Y66" s="11">
        <v>5.3435362553910012E-3</v>
      </c>
    </row>
    <row r="67" spans="1:25" ht="24" x14ac:dyDescent="0.55000000000000004">
      <c r="A67" s="31" t="s">
        <v>73</v>
      </c>
      <c r="B67" s="6"/>
      <c r="C67" s="8">
        <v>0</v>
      </c>
      <c r="D67" s="8"/>
      <c r="E67" s="8">
        <v>0</v>
      </c>
      <c r="F67" s="8"/>
      <c r="G67" s="8">
        <v>0</v>
      </c>
      <c r="H67" s="8"/>
      <c r="I67" s="8">
        <v>15702</v>
      </c>
      <c r="J67" s="8"/>
      <c r="K67" s="8">
        <v>123246888</v>
      </c>
      <c r="L67" s="8"/>
      <c r="M67" s="8">
        <v>0</v>
      </c>
      <c r="N67" s="8"/>
      <c r="O67" s="8">
        <v>0</v>
      </c>
      <c r="P67" s="8"/>
      <c r="Q67" s="8">
        <v>15702</v>
      </c>
      <c r="R67" s="8"/>
      <c r="S67" s="8">
        <v>16082</v>
      </c>
      <c r="T67" s="8"/>
      <c r="U67" s="8">
        <v>123246888</v>
      </c>
      <c r="V67" s="8"/>
      <c r="W67" s="8">
        <v>251017072.59419999</v>
      </c>
      <c r="X67" s="6"/>
      <c r="Y67" s="11">
        <v>8.4268542494127081E-5</v>
      </c>
    </row>
    <row r="68" spans="1:25" s="6" customFormat="1" ht="24.75" thickBot="1" x14ac:dyDescent="0.6">
      <c r="E68" s="10">
        <f>SUM(E9:E67)</f>
        <v>1727451662087</v>
      </c>
      <c r="G68" s="10">
        <f>SUM(G9:G67)</f>
        <v>1812864143795.6516</v>
      </c>
      <c r="K68" s="10">
        <f>SUM(K9:K67)</f>
        <v>75748712651</v>
      </c>
      <c r="O68" s="10">
        <f>SUM(O9:O67)</f>
        <v>62181970577</v>
      </c>
      <c r="U68" s="10">
        <f>SUM(U9:U67)</f>
        <v>1742576334378</v>
      </c>
      <c r="W68" s="10">
        <f>SUM(W9:W67)</f>
        <v>1853693333805.3862</v>
      </c>
      <c r="Y68" s="12">
        <f>SUM(Y9:Y67)</f>
        <v>0.62230044298879839</v>
      </c>
    </row>
    <row r="69" spans="1:25" ht="18.75" thickTop="1" x14ac:dyDescent="0.4">
      <c r="G69" s="2"/>
    </row>
    <row r="70" spans="1:25" x14ac:dyDescent="0.4">
      <c r="G70" s="2"/>
      <c r="W70" s="2"/>
    </row>
    <row r="73" spans="1:25" x14ac:dyDescent="0.4">
      <c r="W73" s="13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8"/>
  <sheetViews>
    <sheetView rightToLeft="1" topLeftCell="A5" workbookViewId="0">
      <selection activeCell="A9" sqref="A9:A24"/>
    </sheetView>
  </sheetViews>
  <sheetFormatPr defaultRowHeight="18" x14ac:dyDescent="0.4"/>
  <cols>
    <col min="1" max="1" width="34.71093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7.28515625" style="1" bestFit="1" customWidth="1"/>
    <col min="26" max="26" width="1" style="1" customWidth="1"/>
    <col min="27" max="27" width="15.42578125" style="1" bestFit="1" customWidth="1"/>
    <col min="28" max="28" width="1" style="1" customWidth="1"/>
    <col min="29" max="29" width="8.42578125" style="1" bestFit="1" customWidth="1"/>
    <col min="30" max="30" width="2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s="6" customFormat="1" ht="24.75" x14ac:dyDescent="0.55000000000000004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s="6" customFormat="1" ht="24.75" x14ac:dyDescent="0.55000000000000004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</row>
    <row r="4" spans="1:37" s="6" customFormat="1" ht="24.75" x14ac:dyDescent="0.55000000000000004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</row>
    <row r="5" spans="1:37" s="6" customFormat="1" ht="24" x14ac:dyDescent="0.55000000000000004"/>
    <row r="6" spans="1:37" s="6" customFormat="1" ht="24.75" x14ac:dyDescent="0.55000000000000004">
      <c r="A6" s="38" t="s">
        <v>75</v>
      </c>
      <c r="B6" s="38" t="s">
        <v>75</v>
      </c>
      <c r="C6" s="38" t="s">
        <v>75</v>
      </c>
      <c r="D6" s="38" t="s">
        <v>75</v>
      </c>
      <c r="E6" s="38" t="s">
        <v>75</v>
      </c>
      <c r="F6" s="38" t="s">
        <v>75</v>
      </c>
      <c r="G6" s="38" t="s">
        <v>75</v>
      </c>
      <c r="H6" s="38" t="s">
        <v>75</v>
      </c>
      <c r="I6" s="38" t="s">
        <v>75</v>
      </c>
      <c r="J6" s="38" t="s">
        <v>75</v>
      </c>
      <c r="K6" s="38" t="s">
        <v>75</v>
      </c>
      <c r="L6" s="38" t="s">
        <v>75</v>
      </c>
      <c r="M6" s="38" t="s">
        <v>75</v>
      </c>
      <c r="O6" s="38" t="s">
        <v>176</v>
      </c>
      <c r="P6" s="38" t="s">
        <v>4</v>
      </c>
      <c r="Q6" s="38" t="s">
        <v>4</v>
      </c>
      <c r="R6" s="38" t="s">
        <v>4</v>
      </c>
      <c r="S6" s="38" t="s">
        <v>4</v>
      </c>
      <c r="U6" s="38" t="s">
        <v>5</v>
      </c>
      <c r="V6" s="38" t="s">
        <v>5</v>
      </c>
      <c r="W6" s="38" t="s">
        <v>5</v>
      </c>
      <c r="X6" s="38" t="s">
        <v>5</v>
      </c>
      <c r="Y6" s="38" t="s">
        <v>5</v>
      </c>
      <c r="Z6" s="38" t="s">
        <v>5</v>
      </c>
      <c r="AA6" s="38" t="s">
        <v>5</v>
      </c>
      <c r="AC6" s="38" t="s">
        <v>6</v>
      </c>
      <c r="AD6" s="38"/>
      <c r="AE6" s="38" t="s">
        <v>6</v>
      </c>
      <c r="AF6" s="38" t="s">
        <v>6</v>
      </c>
      <c r="AG6" s="38" t="s">
        <v>6</v>
      </c>
      <c r="AH6" s="38" t="s">
        <v>6</v>
      </c>
      <c r="AI6" s="38" t="s">
        <v>6</v>
      </c>
      <c r="AJ6" s="38" t="s">
        <v>6</v>
      </c>
      <c r="AK6" s="38" t="s">
        <v>6</v>
      </c>
    </row>
    <row r="7" spans="1:37" s="6" customFormat="1" ht="24.75" x14ac:dyDescent="0.55000000000000004">
      <c r="A7" s="37" t="s">
        <v>76</v>
      </c>
      <c r="C7" s="37" t="s">
        <v>77</v>
      </c>
      <c r="E7" s="37" t="s">
        <v>78</v>
      </c>
      <c r="G7" s="37" t="s">
        <v>79</v>
      </c>
      <c r="I7" s="37" t="s">
        <v>80</v>
      </c>
      <c r="K7" s="37" t="s">
        <v>81</v>
      </c>
      <c r="M7" s="37" t="s">
        <v>74</v>
      </c>
      <c r="O7" s="37" t="s">
        <v>7</v>
      </c>
      <c r="Q7" s="37" t="s">
        <v>8</v>
      </c>
      <c r="S7" s="37" t="s">
        <v>9</v>
      </c>
      <c r="U7" s="38" t="s">
        <v>10</v>
      </c>
      <c r="V7" s="38" t="s">
        <v>10</v>
      </c>
      <c r="W7" s="38" t="s">
        <v>10</v>
      </c>
      <c r="Y7" s="38" t="s">
        <v>11</v>
      </c>
      <c r="Z7" s="38" t="s">
        <v>11</v>
      </c>
      <c r="AA7" s="38" t="s">
        <v>11</v>
      </c>
      <c r="AC7" s="37" t="s">
        <v>7</v>
      </c>
      <c r="AE7" s="37" t="s">
        <v>82</v>
      </c>
      <c r="AG7" s="37" t="s">
        <v>8</v>
      </c>
      <c r="AI7" s="37" t="s">
        <v>9</v>
      </c>
      <c r="AK7" s="37" t="s">
        <v>13</v>
      </c>
    </row>
    <row r="8" spans="1:37" s="6" customFormat="1" ht="24.75" x14ac:dyDescent="0.55000000000000004">
      <c r="A8" s="38" t="s">
        <v>76</v>
      </c>
      <c r="C8" s="38" t="s">
        <v>77</v>
      </c>
      <c r="E8" s="38" t="s">
        <v>78</v>
      </c>
      <c r="G8" s="38" t="s">
        <v>79</v>
      </c>
      <c r="I8" s="38" t="s">
        <v>80</v>
      </c>
      <c r="K8" s="38" t="s">
        <v>81</v>
      </c>
      <c r="M8" s="38" t="s">
        <v>74</v>
      </c>
      <c r="O8" s="38" t="s">
        <v>7</v>
      </c>
      <c r="Q8" s="38" t="s">
        <v>8</v>
      </c>
      <c r="S8" s="38" t="s">
        <v>9</v>
      </c>
      <c r="U8" s="38" t="s">
        <v>7</v>
      </c>
      <c r="W8" s="38" t="s">
        <v>8</v>
      </c>
      <c r="Y8" s="38" t="s">
        <v>7</v>
      </c>
      <c r="AA8" s="38" t="s">
        <v>14</v>
      </c>
      <c r="AC8" s="38" t="s">
        <v>7</v>
      </c>
      <c r="AE8" s="38" t="s">
        <v>82</v>
      </c>
      <c r="AG8" s="38" t="s">
        <v>8</v>
      </c>
      <c r="AI8" s="38" t="s">
        <v>9</v>
      </c>
      <c r="AK8" s="38" t="s">
        <v>13</v>
      </c>
    </row>
    <row r="9" spans="1:37" ht="24" x14ac:dyDescent="0.55000000000000004">
      <c r="A9" s="34" t="s">
        <v>83</v>
      </c>
      <c r="C9" s="6" t="s">
        <v>84</v>
      </c>
      <c r="D9" s="6"/>
      <c r="E9" s="6" t="s">
        <v>84</v>
      </c>
      <c r="F9" s="6"/>
      <c r="G9" s="6" t="s">
        <v>85</v>
      </c>
      <c r="H9" s="6"/>
      <c r="I9" s="6" t="s">
        <v>86</v>
      </c>
      <c r="J9" s="6"/>
      <c r="K9" s="7">
        <v>0</v>
      </c>
      <c r="L9" s="6"/>
      <c r="M9" s="7">
        <v>0</v>
      </c>
      <c r="N9" s="6"/>
      <c r="O9" s="7">
        <v>19845</v>
      </c>
      <c r="P9" s="6"/>
      <c r="Q9" s="7">
        <v>16973633277</v>
      </c>
      <c r="R9" s="6"/>
      <c r="S9" s="7">
        <v>17500811977</v>
      </c>
      <c r="T9" s="6"/>
      <c r="U9" s="7">
        <v>0</v>
      </c>
      <c r="V9" s="6"/>
      <c r="W9" s="7">
        <v>0</v>
      </c>
      <c r="X9" s="6"/>
      <c r="Y9" s="7">
        <v>0</v>
      </c>
      <c r="Z9" s="6"/>
      <c r="AA9" s="7">
        <v>0</v>
      </c>
      <c r="AB9" s="6"/>
      <c r="AC9" s="7">
        <v>19845</v>
      </c>
      <c r="AD9" s="6"/>
      <c r="AE9" s="7">
        <v>899980</v>
      </c>
      <c r="AF9" s="6"/>
      <c r="AG9" s="7">
        <v>16973633277</v>
      </c>
      <c r="AH9" s="6"/>
      <c r="AI9" s="7">
        <v>17856865956</v>
      </c>
      <c r="AJ9" s="6"/>
      <c r="AK9" s="11">
        <v>5.9947000898132796E-3</v>
      </c>
    </row>
    <row r="10" spans="1:37" ht="24" x14ac:dyDescent="0.55000000000000004">
      <c r="A10" s="34" t="s">
        <v>87</v>
      </c>
      <c r="C10" s="6" t="s">
        <v>84</v>
      </c>
      <c r="D10" s="6"/>
      <c r="E10" s="6" t="s">
        <v>84</v>
      </c>
      <c r="F10" s="6"/>
      <c r="G10" s="6" t="s">
        <v>88</v>
      </c>
      <c r="H10" s="6"/>
      <c r="I10" s="6" t="s">
        <v>89</v>
      </c>
      <c r="J10" s="6"/>
      <c r="K10" s="7">
        <v>0</v>
      </c>
      <c r="L10" s="6"/>
      <c r="M10" s="7">
        <v>0</v>
      </c>
      <c r="N10" s="6"/>
      <c r="O10" s="7">
        <v>48210</v>
      </c>
      <c r="P10" s="6"/>
      <c r="Q10" s="7">
        <v>40618529514</v>
      </c>
      <c r="R10" s="6"/>
      <c r="S10" s="7">
        <v>42290678594</v>
      </c>
      <c r="T10" s="6"/>
      <c r="U10" s="7">
        <v>0</v>
      </c>
      <c r="V10" s="6"/>
      <c r="W10" s="7">
        <v>0</v>
      </c>
      <c r="X10" s="6"/>
      <c r="Y10" s="7">
        <v>20000</v>
      </c>
      <c r="Z10" s="6"/>
      <c r="AA10" s="7">
        <v>17450816468</v>
      </c>
      <c r="AB10" s="6"/>
      <c r="AC10" s="7">
        <v>28210</v>
      </c>
      <c r="AD10" s="6"/>
      <c r="AE10" s="7">
        <v>886126</v>
      </c>
      <c r="AF10" s="6"/>
      <c r="AG10" s="7">
        <v>23767863879</v>
      </c>
      <c r="AH10" s="6"/>
      <c r="AI10" s="7">
        <v>24993083642</v>
      </c>
      <c r="AJ10" s="6"/>
      <c r="AK10" s="11">
        <v>8.3903883874463358E-3</v>
      </c>
    </row>
    <row r="11" spans="1:37" ht="24" x14ac:dyDescent="0.55000000000000004">
      <c r="A11" s="34" t="s">
        <v>90</v>
      </c>
      <c r="C11" s="6" t="s">
        <v>84</v>
      </c>
      <c r="D11" s="6"/>
      <c r="E11" s="6" t="s">
        <v>84</v>
      </c>
      <c r="F11" s="6"/>
      <c r="G11" s="6" t="s">
        <v>91</v>
      </c>
      <c r="H11" s="6"/>
      <c r="I11" s="6" t="s">
        <v>92</v>
      </c>
      <c r="J11" s="6"/>
      <c r="K11" s="7">
        <v>0</v>
      </c>
      <c r="L11" s="6"/>
      <c r="M11" s="7">
        <v>0</v>
      </c>
      <c r="N11" s="6"/>
      <c r="O11" s="7">
        <v>2752</v>
      </c>
      <c r="P11" s="6"/>
      <c r="Q11" s="7">
        <v>2319811386</v>
      </c>
      <c r="R11" s="6"/>
      <c r="S11" s="7">
        <v>2627303938</v>
      </c>
      <c r="T11" s="6"/>
      <c r="U11" s="7">
        <v>0</v>
      </c>
      <c r="V11" s="6"/>
      <c r="W11" s="7">
        <v>0</v>
      </c>
      <c r="X11" s="6"/>
      <c r="Y11" s="7">
        <v>0</v>
      </c>
      <c r="Z11" s="6"/>
      <c r="AA11" s="7">
        <v>0</v>
      </c>
      <c r="AB11" s="6"/>
      <c r="AC11" s="7">
        <v>2752</v>
      </c>
      <c r="AD11" s="6"/>
      <c r="AE11" s="7">
        <v>973293</v>
      </c>
      <c r="AF11" s="6"/>
      <c r="AG11" s="7">
        <v>2319811386</v>
      </c>
      <c r="AH11" s="6"/>
      <c r="AI11" s="7">
        <v>2678016857</v>
      </c>
      <c r="AJ11" s="6"/>
      <c r="AK11" s="11">
        <v>8.9903278283752703E-4</v>
      </c>
    </row>
    <row r="12" spans="1:37" ht="24" x14ac:dyDescent="0.55000000000000004">
      <c r="A12" s="34" t="s">
        <v>93</v>
      </c>
      <c r="C12" s="6" t="s">
        <v>84</v>
      </c>
      <c r="D12" s="6"/>
      <c r="E12" s="6" t="s">
        <v>84</v>
      </c>
      <c r="F12" s="6"/>
      <c r="G12" s="6" t="s">
        <v>94</v>
      </c>
      <c r="H12" s="6"/>
      <c r="I12" s="6" t="s">
        <v>95</v>
      </c>
      <c r="J12" s="6"/>
      <c r="K12" s="7">
        <v>0</v>
      </c>
      <c r="L12" s="6"/>
      <c r="M12" s="7">
        <v>0</v>
      </c>
      <c r="N12" s="6"/>
      <c r="O12" s="7">
        <v>23636</v>
      </c>
      <c r="P12" s="6"/>
      <c r="Q12" s="7">
        <v>17581054627</v>
      </c>
      <c r="R12" s="6"/>
      <c r="S12" s="7">
        <v>19061223946</v>
      </c>
      <c r="T12" s="6"/>
      <c r="U12" s="7">
        <v>0</v>
      </c>
      <c r="V12" s="6"/>
      <c r="W12" s="7">
        <v>0</v>
      </c>
      <c r="X12" s="6"/>
      <c r="Y12" s="7">
        <v>0</v>
      </c>
      <c r="Z12" s="6"/>
      <c r="AA12" s="7">
        <v>0</v>
      </c>
      <c r="AB12" s="6"/>
      <c r="AC12" s="7">
        <v>23636</v>
      </c>
      <c r="AD12" s="6"/>
      <c r="AE12" s="7">
        <v>825728</v>
      </c>
      <c r="AF12" s="6"/>
      <c r="AG12" s="7">
        <v>17581054627</v>
      </c>
      <c r="AH12" s="6"/>
      <c r="AI12" s="7">
        <v>19513369568</v>
      </c>
      <c r="AJ12" s="6"/>
      <c r="AK12" s="11">
        <v>6.5508022846833599E-3</v>
      </c>
    </row>
    <row r="13" spans="1:37" ht="24" x14ac:dyDescent="0.55000000000000004">
      <c r="A13" s="34" t="s">
        <v>96</v>
      </c>
      <c r="C13" s="6" t="s">
        <v>84</v>
      </c>
      <c r="D13" s="6"/>
      <c r="E13" s="6" t="s">
        <v>84</v>
      </c>
      <c r="F13" s="6"/>
      <c r="G13" s="6" t="s">
        <v>97</v>
      </c>
      <c r="H13" s="6"/>
      <c r="I13" s="6" t="s">
        <v>98</v>
      </c>
      <c r="J13" s="6"/>
      <c r="K13" s="7">
        <v>0</v>
      </c>
      <c r="L13" s="6"/>
      <c r="M13" s="7">
        <v>0</v>
      </c>
      <c r="N13" s="6"/>
      <c r="O13" s="7">
        <v>78542</v>
      </c>
      <c r="P13" s="6"/>
      <c r="Q13" s="7">
        <v>57851688353</v>
      </c>
      <c r="R13" s="6"/>
      <c r="S13" s="7">
        <v>63084886781</v>
      </c>
      <c r="T13" s="6"/>
      <c r="U13" s="7">
        <v>0</v>
      </c>
      <c r="V13" s="6"/>
      <c r="W13" s="7">
        <v>0</v>
      </c>
      <c r="X13" s="6"/>
      <c r="Y13" s="7">
        <v>15000</v>
      </c>
      <c r="Z13" s="6"/>
      <c r="AA13" s="7">
        <v>12045816300</v>
      </c>
      <c r="AB13" s="6"/>
      <c r="AC13" s="7">
        <v>63542</v>
      </c>
      <c r="AD13" s="6"/>
      <c r="AE13" s="7">
        <v>817807</v>
      </c>
      <c r="AF13" s="6"/>
      <c r="AG13" s="7">
        <v>46803136937</v>
      </c>
      <c r="AH13" s="6"/>
      <c r="AI13" s="7">
        <v>51955673721</v>
      </c>
      <c r="AJ13" s="6"/>
      <c r="AK13" s="11">
        <v>1.7441956650681829E-2</v>
      </c>
    </row>
    <row r="14" spans="1:37" ht="24" x14ac:dyDescent="0.55000000000000004">
      <c r="A14" s="34" t="s">
        <v>99</v>
      </c>
      <c r="C14" s="6" t="s">
        <v>84</v>
      </c>
      <c r="D14" s="6"/>
      <c r="E14" s="6" t="s">
        <v>84</v>
      </c>
      <c r="F14" s="6"/>
      <c r="G14" s="6" t="s">
        <v>100</v>
      </c>
      <c r="H14" s="6"/>
      <c r="I14" s="6" t="s">
        <v>101</v>
      </c>
      <c r="J14" s="6"/>
      <c r="K14" s="7">
        <v>0</v>
      </c>
      <c r="L14" s="6"/>
      <c r="M14" s="7">
        <v>0</v>
      </c>
      <c r="N14" s="6"/>
      <c r="O14" s="7">
        <v>6728</v>
      </c>
      <c r="P14" s="6"/>
      <c r="Q14" s="7">
        <v>5096075112</v>
      </c>
      <c r="R14" s="6"/>
      <c r="S14" s="7">
        <v>6584724398</v>
      </c>
      <c r="T14" s="6"/>
      <c r="U14" s="7">
        <v>0</v>
      </c>
      <c r="V14" s="6"/>
      <c r="W14" s="7">
        <v>0</v>
      </c>
      <c r="X14" s="6"/>
      <c r="Y14" s="7">
        <v>0</v>
      </c>
      <c r="Z14" s="6"/>
      <c r="AA14" s="7">
        <v>0</v>
      </c>
      <c r="AB14" s="6"/>
      <c r="AC14" s="7">
        <v>6728</v>
      </c>
      <c r="AD14" s="6"/>
      <c r="AE14" s="7">
        <v>997000</v>
      </c>
      <c r="AF14" s="6"/>
      <c r="AG14" s="7">
        <v>5096075112</v>
      </c>
      <c r="AH14" s="6"/>
      <c r="AI14" s="7">
        <v>6706600208</v>
      </c>
      <c r="AJ14" s="6"/>
      <c r="AK14" s="11">
        <v>2.2514620968933571E-3</v>
      </c>
    </row>
    <row r="15" spans="1:37" ht="24" x14ac:dyDescent="0.55000000000000004">
      <c r="A15" s="34" t="s">
        <v>102</v>
      </c>
      <c r="C15" s="6" t="s">
        <v>84</v>
      </c>
      <c r="D15" s="6"/>
      <c r="E15" s="6" t="s">
        <v>84</v>
      </c>
      <c r="F15" s="6"/>
      <c r="G15" s="6" t="s">
        <v>103</v>
      </c>
      <c r="H15" s="6"/>
      <c r="I15" s="6" t="s">
        <v>104</v>
      </c>
      <c r="J15" s="6"/>
      <c r="K15" s="7">
        <v>0</v>
      </c>
      <c r="L15" s="6"/>
      <c r="M15" s="7">
        <v>0</v>
      </c>
      <c r="N15" s="6"/>
      <c r="O15" s="7">
        <v>8571</v>
      </c>
      <c r="P15" s="6"/>
      <c r="Q15" s="7">
        <v>6553013264</v>
      </c>
      <c r="R15" s="6"/>
      <c r="S15" s="7">
        <v>8449482824</v>
      </c>
      <c r="T15" s="6"/>
      <c r="U15" s="7">
        <v>0</v>
      </c>
      <c r="V15" s="6"/>
      <c r="W15" s="7">
        <v>0</v>
      </c>
      <c r="X15" s="6"/>
      <c r="Y15" s="7">
        <v>8571</v>
      </c>
      <c r="Z15" s="6"/>
      <c r="AA15" s="7">
        <v>8571000000</v>
      </c>
      <c r="AB15" s="6"/>
      <c r="AC15" s="7">
        <v>0</v>
      </c>
      <c r="AD15" s="6"/>
      <c r="AE15" s="7">
        <v>0</v>
      </c>
      <c r="AF15" s="6"/>
      <c r="AG15" s="7">
        <v>0</v>
      </c>
      <c r="AH15" s="6"/>
      <c r="AI15" s="7">
        <v>0</v>
      </c>
      <c r="AJ15" s="6"/>
      <c r="AK15" s="11">
        <v>0</v>
      </c>
    </row>
    <row r="16" spans="1:37" ht="24" x14ac:dyDescent="0.55000000000000004">
      <c r="A16" s="34" t="s">
        <v>105</v>
      </c>
      <c r="C16" s="6" t="s">
        <v>84</v>
      </c>
      <c r="D16" s="6"/>
      <c r="E16" s="6" t="s">
        <v>84</v>
      </c>
      <c r="F16" s="6"/>
      <c r="G16" s="6" t="s">
        <v>106</v>
      </c>
      <c r="H16" s="6"/>
      <c r="I16" s="6" t="s">
        <v>107</v>
      </c>
      <c r="J16" s="6"/>
      <c r="K16" s="7">
        <v>0</v>
      </c>
      <c r="L16" s="6"/>
      <c r="M16" s="7">
        <v>0</v>
      </c>
      <c r="N16" s="6"/>
      <c r="O16" s="7">
        <v>574</v>
      </c>
      <c r="P16" s="6"/>
      <c r="Q16" s="7">
        <v>531861459</v>
      </c>
      <c r="R16" s="6"/>
      <c r="S16" s="7">
        <v>555973191</v>
      </c>
      <c r="T16" s="6"/>
      <c r="U16" s="7">
        <v>0</v>
      </c>
      <c r="V16" s="6"/>
      <c r="W16" s="7">
        <v>0</v>
      </c>
      <c r="X16" s="6"/>
      <c r="Y16" s="7">
        <v>0</v>
      </c>
      <c r="Z16" s="6"/>
      <c r="AA16" s="7">
        <v>0</v>
      </c>
      <c r="AB16" s="6"/>
      <c r="AC16" s="7">
        <v>574</v>
      </c>
      <c r="AD16" s="6"/>
      <c r="AE16" s="7">
        <v>986008</v>
      </c>
      <c r="AF16" s="6"/>
      <c r="AG16" s="7">
        <v>531861459</v>
      </c>
      <c r="AH16" s="6"/>
      <c r="AI16" s="7">
        <v>565866010</v>
      </c>
      <c r="AJ16" s="6"/>
      <c r="AK16" s="11">
        <v>1.8996597887489244E-4</v>
      </c>
    </row>
    <row r="17" spans="1:37" ht="24" x14ac:dyDescent="0.55000000000000004">
      <c r="A17" s="34" t="s">
        <v>108</v>
      </c>
      <c r="C17" s="6" t="s">
        <v>84</v>
      </c>
      <c r="D17" s="6"/>
      <c r="E17" s="6" t="s">
        <v>84</v>
      </c>
      <c r="F17" s="6"/>
      <c r="G17" s="6" t="s">
        <v>109</v>
      </c>
      <c r="H17" s="6"/>
      <c r="I17" s="6" t="s">
        <v>110</v>
      </c>
      <c r="J17" s="6"/>
      <c r="K17" s="7">
        <v>0</v>
      </c>
      <c r="L17" s="6"/>
      <c r="M17" s="7">
        <v>0</v>
      </c>
      <c r="N17" s="6"/>
      <c r="O17" s="7">
        <v>938</v>
      </c>
      <c r="P17" s="6"/>
      <c r="Q17" s="7">
        <v>801086782</v>
      </c>
      <c r="R17" s="6"/>
      <c r="S17" s="7">
        <v>896395720</v>
      </c>
      <c r="T17" s="6"/>
      <c r="U17" s="7">
        <v>0</v>
      </c>
      <c r="V17" s="6"/>
      <c r="W17" s="7">
        <v>0</v>
      </c>
      <c r="X17" s="6"/>
      <c r="Y17" s="7">
        <v>0</v>
      </c>
      <c r="Z17" s="6"/>
      <c r="AA17" s="7">
        <v>0</v>
      </c>
      <c r="AB17" s="6"/>
      <c r="AC17" s="7">
        <v>938</v>
      </c>
      <c r="AD17" s="6"/>
      <c r="AE17" s="7">
        <v>974860</v>
      </c>
      <c r="AF17" s="6"/>
      <c r="AG17" s="7">
        <v>801086782</v>
      </c>
      <c r="AH17" s="6"/>
      <c r="AI17" s="7">
        <v>914252941</v>
      </c>
      <c r="AJ17" s="6"/>
      <c r="AK17" s="11">
        <v>3.0692240178256029E-4</v>
      </c>
    </row>
    <row r="18" spans="1:37" ht="24" x14ac:dyDescent="0.55000000000000004">
      <c r="A18" s="34" t="s">
        <v>111</v>
      </c>
      <c r="C18" s="6" t="s">
        <v>84</v>
      </c>
      <c r="D18" s="6"/>
      <c r="E18" s="6" t="s">
        <v>84</v>
      </c>
      <c r="F18" s="6"/>
      <c r="G18" s="6" t="s">
        <v>112</v>
      </c>
      <c r="H18" s="6"/>
      <c r="I18" s="6" t="s">
        <v>113</v>
      </c>
      <c r="J18" s="6"/>
      <c r="K18" s="7">
        <v>0</v>
      </c>
      <c r="L18" s="6"/>
      <c r="M18" s="7">
        <v>0</v>
      </c>
      <c r="N18" s="6"/>
      <c r="O18" s="7">
        <v>74709</v>
      </c>
      <c r="P18" s="6"/>
      <c r="Q18" s="7">
        <v>65567653144</v>
      </c>
      <c r="R18" s="6"/>
      <c r="S18" s="7">
        <v>67954193819</v>
      </c>
      <c r="T18" s="6"/>
      <c r="U18" s="7">
        <v>0</v>
      </c>
      <c r="V18" s="6"/>
      <c r="W18" s="7">
        <v>0</v>
      </c>
      <c r="X18" s="6"/>
      <c r="Y18" s="7">
        <v>0</v>
      </c>
      <c r="Z18" s="6"/>
      <c r="AA18" s="7">
        <v>0</v>
      </c>
      <c r="AB18" s="6"/>
      <c r="AC18" s="7">
        <v>74709</v>
      </c>
      <c r="AD18" s="6"/>
      <c r="AE18" s="7">
        <v>925800</v>
      </c>
      <c r="AF18" s="6"/>
      <c r="AG18" s="7">
        <v>65567653144</v>
      </c>
      <c r="AH18" s="6"/>
      <c r="AI18" s="7">
        <v>69153055936</v>
      </c>
      <c r="AJ18" s="6"/>
      <c r="AK18" s="11">
        <v>2.3215262501934744E-2</v>
      </c>
    </row>
    <row r="19" spans="1:37" ht="24" x14ac:dyDescent="0.55000000000000004">
      <c r="A19" s="34" t="s">
        <v>114</v>
      </c>
      <c r="C19" s="6" t="s">
        <v>84</v>
      </c>
      <c r="D19" s="6"/>
      <c r="E19" s="6" t="s">
        <v>84</v>
      </c>
      <c r="F19" s="6"/>
      <c r="G19" s="6" t="s">
        <v>115</v>
      </c>
      <c r="H19" s="6"/>
      <c r="I19" s="6" t="s">
        <v>116</v>
      </c>
      <c r="J19" s="6"/>
      <c r="K19" s="7">
        <v>0</v>
      </c>
      <c r="L19" s="6"/>
      <c r="M19" s="7">
        <v>0</v>
      </c>
      <c r="N19" s="6"/>
      <c r="O19" s="7">
        <v>86716</v>
      </c>
      <c r="P19" s="6"/>
      <c r="Q19" s="7">
        <v>74906317907</v>
      </c>
      <c r="R19" s="6"/>
      <c r="S19" s="7">
        <v>77332750677</v>
      </c>
      <c r="T19" s="6"/>
      <c r="U19" s="7">
        <v>0</v>
      </c>
      <c r="V19" s="6"/>
      <c r="W19" s="7">
        <v>0</v>
      </c>
      <c r="X19" s="6"/>
      <c r="Y19" s="7">
        <v>30000</v>
      </c>
      <c r="Z19" s="6"/>
      <c r="AA19" s="7">
        <v>26800141610</v>
      </c>
      <c r="AB19" s="6"/>
      <c r="AC19" s="7">
        <v>56716</v>
      </c>
      <c r="AD19" s="6"/>
      <c r="AE19" s="7">
        <v>912570</v>
      </c>
      <c r="AF19" s="6"/>
      <c r="AG19" s="7">
        <v>48991959113</v>
      </c>
      <c r="AH19" s="6"/>
      <c r="AI19" s="7">
        <v>51747939105</v>
      </c>
      <c r="AJ19" s="6"/>
      <c r="AK19" s="11">
        <v>1.7372218392901265E-2</v>
      </c>
    </row>
    <row r="20" spans="1:37" ht="24" x14ac:dyDescent="0.55000000000000004">
      <c r="A20" s="34" t="s">
        <v>117</v>
      </c>
      <c r="C20" s="6" t="s">
        <v>84</v>
      </c>
      <c r="D20" s="6"/>
      <c r="E20" s="6" t="s">
        <v>84</v>
      </c>
      <c r="F20" s="6"/>
      <c r="G20" s="6" t="s">
        <v>118</v>
      </c>
      <c r="H20" s="6"/>
      <c r="I20" s="6" t="s">
        <v>119</v>
      </c>
      <c r="J20" s="6"/>
      <c r="K20" s="7">
        <v>15</v>
      </c>
      <c r="L20" s="6"/>
      <c r="M20" s="7">
        <v>15</v>
      </c>
      <c r="N20" s="6"/>
      <c r="O20" s="7">
        <v>1000</v>
      </c>
      <c r="P20" s="6"/>
      <c r="Q20" s="7">
        <v>1000181250</v>
      </c>
      <c r="R20" s="6"/>
      <c r="S20" s="7">
        <v>999817750</v>
      </c>
      <c r="T20" s="6"/>
      <c r="U20" s="7">
        <v>0</v>
      </c>
      <c r="V20" s="6"/>
      <c r="W20" s="7">
        <v>0</v>
      </c>
      <c r="X20" s="6"/>
      <c r="Y20" s="7">
        <v>0</v>
      </c>
      <c r="Z20" s="6"/>
      <c r="AA20" s="7">
        <v>0</v>
      </c>
      <c r="AB20" s="6"/>
      <c r="AC20" s="7">
        <v>1000</v>
      </c>
      <c r="AD20" s="6"/>
      <c r="AE20" s="7">
        <v>1000000</v>
      </c>
      <c r="AF20" s="6"/>
      <c r="AG20" s="7">
        <v>1000181250</v>
      </c>
      <c r="AH20" s="6"/>
      <c r="AI20" s="7">
        <v>999818750</v>
      </c>
      <c r="AJ20" s="6"/>
      <c r="AK20" s="11">
        <v>3.3564756353049262E-4</v>
      </c>
    </row>
    <row r="21" spans="1:37" ht="24" x14ac:dyDescent="0.55000000000000004">
      <c r="A21" s="34" t="s">
        <v>120</v>
      </c>
      <c r="C21" s="6" t="s">
        <v>84</v>
      </c>
      <c r="D21" s="6"/>
      <c r="E21" s="6" t="s">
        <v>84</v>
      </c>
      <c r="F21" s="6"/>
      <c r="G21" s="6" t="s">
        <v>121</v>
      </c>
      <c r="H21" s="6"/>
      <c r="I21" s="6" t="s">
        <v>122</v>
      </c>
      <c r="J21" s="6"/>
      <c r="K21" s="7">
        <v>15</v>
      </c>
      <c r="L21" s="6"/>
      <c r="M21" s="7">
        <v>15</v>
      </c>
      <c r="N21" s="6"/>
      <c r="O21" s="7">
        <v>200000</v>
      </c>
      <c r="P21" s="6"/>
      <c r="Q21" s="7">
        <v>193780000000</v>
      </c>
      <c r="R21" s="6"/>
      <c r="S21" s="7">
        <v>209961937509</v>
      </c>
      <c r="T21" s="6"/>
      <c r="U21" s="7">
        <v>0</v>
      </c>
      <c r="V21" s="6"/>
      <c r="W21" s="7">
        <v>0</v>
      </c>
      <c r="X21" s="6"/>
      <c r="Y21" s="7">
        <v>0</v>
      </c>
      <c r="Z21" s="6"/>
      <c r="AA21" s="7">
        <v>0</v>
      </c>
      <c r="AB21" s="6"/>
      <c r="AC21" s="7">
        <v>200000</v>
      </c>
      <c r="AD21" s="6"/>
      <c r="AE21" s="7">
        <v>1050000</v>
      </c>
      <c r="AF21" s="6"/>
      <c r="AG21" s="7">
        <v>193780000000</v>
      </c>
      <c r="AH21" s="6"/>
      <c r="AI21" s="7">
        <v>209961937500</v>
      </c>
      <c r="AJ21" s="6"/>
      <c r="AK21" s="11">
        <v>7.0485988341403447E-2</v>
      </c>
    </row>
    <row r="22" spans="1:37" ht="24" x14ac:dyDescent="0.55000000000000004">
      <c r="A22" s="34" t="s">
        <v>123</v>
      </c>
      <c r="C22" s="6" t="s">
        <v>84</v>
      </c>
      <c r="D22" s="6"/>
      <c r="E22" s="6" t="s">
        <v>84</v>
      </c>
      <c r="F22" s="6"/>
      <c r="G22" s="6" t="s">
        <v>124</v>
      </c>
      <c r="H22" s="6"/>
      <c r="I22" s="6" t="s">
        <v>125</v>
      </c>
      <c r="J22" s="6"/>
      <c r="K22" s="7">
        <v>15</v>
      </c>
      <c r="L22" s="6"/>
      <c r="M22" s="7">
        <v>15</v>
      </c>
      <c r="N22" s="6"/>
      <c r="O22" s="7">
        <v>500000</v>
      </c>
      <c r="P22" s="6"/>
      <c r="Q22" s="7">
        <v>486951346998</v>
      </c>
      <c r="R22" s="6"/>
      <c r="S22" s="7">
        <v>492405735281</v>
      </c>
      <c r="T22" s="6"/>
      <c r="U22" s="7">
        <v>0</v>
      </c>
      <c r="V22" s="6"/>
      <c r="W22" s="7">
        <v>0</v>
      </c>
      <c r="X22" s="6"/>
      <c r="Y22" s="7">
        <v>0</v>
      </c>
      <c r="Z22" s="6"/>
      <c r="AA22" s="7">
        <v>0</v>
      </c>
      <c r="AB22" s="6"/>
      <c r="AC22" s="7">
        <v>500000</v>
      </c>
      <c r="AD22" s="6"/>
      <c r="AE22" s="7">
        <v>985000</v>
      </c>
      <c r="AF22" s="6"/>
      <c r="AG22" s="7">
        <v>486951346998</v>
      </c>
      <c r="AH22" s="6"/>
      <c r="AI22" s="7">
        <v>492410734380</v>
      </c>
      <c r="AJ22" s="6"/>
      <c r="AK22" s="11">
        <v>0.16530642504044615</v>
      </c>
    </row>
    <row r="23" spans="1:37" ht="24" x14ac:dyDescent="0.55000000000000004">
      <c r="A23" s="34" t="s">
        <v>126</v>
      </c>
      <c r="C23" s="6" t="s">
        <v>84</v>
      </c>
      <c r="D23" s="6"/>
      <c r="E23" s="6" t="s">
        <v>84</v>
      </c>
      <c r="F23" s="6"/>
      <c r="G23" s="6" t="s">
        <v>127</v>
      </c>
      <c r="H23" s="6"/>
      <c r="I23" s="6" t="s">
        <v>128</v>
      </c>
      <c r="J23" s="6"/>
      <c r="K23" s="7">
        <v>18</v>
      </c>
      <c r="L23" s="6"/>
      <c r="M23" s="7">
        <v>18</v>
      </c>
      <c r="N23" s="6"/>
      <c r="O23" s="7">
        <v>1000</v>
      </c>
      <c r="P23" s="6"/>
      <c r="Q23" s="7">
        <v>930674250</v>
      </c>
      <c r="R23" s="6"/>
      <c r="S23" s="7">
        <v>1073270434</v>
      </c>
      <c r="T23" s="6"/>
      <c r="U23" s="7">
        <v>0</v>
      </c>
      <c r="V23" s="6"/>
      <c r="W23" s="7">
        <v>0</v>
      </c>
      <c r="X23" s="6"/>
      <c r="Y23" s="7">
        <v>0</v>
      </c>
      <c r="Z23" s="6"/>
      <c r="AA23" s="7">
        <v>0</v>
      </c>
      <c r="AB23" s="6"/>
      <c r="AC23" s="7">
        <v>1000</v>
      </c>
      <c r="AD23" s="6"/>
      <c r="AE23" s="7">
        <v>1127138</v>
      </c>
      <c r="AF23" s="6"/>
      <c r="AG23" s="7">
        <v>930674250</v>
      </c>
      <c r="AH23" s="6"/>
      <c r="AI23" s="7">
        <v>1126933706</v>
      </c>
      <c r="AJ23" s="6"/>
      <c r="AK23" s="11">
        <v>3.7832112338290165E-4</v>
      </c>
    </row>
    <row r="24" spans="1:37" ht="24" x14ac:dyDescent="0.55000000000000004">
      <c r="A24" s="34" t="s">
        <v>129</v>
      </c>
      <c r="C24" s="6" t="s">
        <v>84</v>
      </c>
      <c r="D24" s="6"/>
      <c r="E24" s="6" t="s">
        <v>84</v>
      </c>
      <c r="F24" s="6"/>
      <c r="G24" s="6" t="s">
        <v>130</v>
      </c>
      <c r="H24" s="6"/>
      <c r="I24" s="6" t="s">
        <v>131</v>
      </c>
      <c r="J24" s="6"/>
      <c r="K24" s="7">
        <v>18</v>
      </c>
      <c r="L24" s="6"/>
      <c r="M24" s="7">
        <v>18</v>
      </c>
      <c r="N24" s="6"/>
      <c r="O24" s="7">
        <v>20000</v>
      </c>
      <c r="P24" s="6"/>
      <c r="Q24" s="7">
        <v>15140000000</v>
      </c>
      <c r="R24" s="6"/>
      <c r="S24" s="7">
        <v>17084308210</v>
      </c>
      <c r="T24" s="6"/>
      <c r="U24" s="7">
        <v>0</v>
      </c>
      <c r="V24" s="6"/>
      <c r="W24" s="7">
        <v>0</v>
      </c>
      <c r="X24" s="6"/>
      <c r="Y24" s="7">
        <v>0</v>
      </c>
      <c r="Z24" s="6"/>
      <c r="AA24" s="7">
        <v>0</v>
      </c>
      <c r="AB24" s="6"/>
      <c r="AC24" s="7">
        <v>20000</v>
      </c>
      <c r="AD24" s="6"/>
      <c r="AE24" s="7">
        <v>876269</v>
      </c>
      <c r="AF24" s="6"/>
      <c r="AG24" s="7">
        <v>15140000000</v>
      </c>
      <c r="AH24" s="6"/>
      <c r="AI24" s="7">
        <v>17512674099</v>
      </c>
      <c r="AJ24" s="6"/>
      <c r="AK24" s="11">
        <v>5.8791519885308362E-3</v>
      </c>
    </row>
    <row r="25" spans="1:37" ht="22.5" thickBot="1" x14ac:dyDescent="0.55000000000000004">
      <c r="Q25" s="9">
        <f>SUM(Q9:Q24)</f>
        <v>986602927323</v>
      </c>
      <c r="R25" s="5"/>
      <c r="S25" s="9">
        <f>SUM(S9:S24)</f>
        <v>1027863495049</v>
      </c>
      <c r="T25" s="5"/>
      <c r="U25" s="5"/>
      <c r="V25" s="5"/>
      <c r="W25" s="9">
        <f>SUM(W9:W24)</f>
        <v>0</v>
      </c>
      <c r="X25" s="5"/>
      <c r="Y25" s="5"/>
      <c r="Z25" s="5"/>
      <c r="AA25" s="9">
        <f>SUM(AA9:AA24)</f>
        <v>64867774378</v>
      </c>
      <c r="AB25" s="5"/>
      <c r="AC25" s="5"/>
      <c r="AD25" s="5"/>
      <c r="AE25" s="5"/>
      <c r="AF25" s="5"/>
      <c r="AG25" s="9">
        <f>SUM(AG9:AG24)</f>
        <v>926236338214</v>
      </c>
      <c r="AH25" s="5"/>
      <c r="AI25" s="9">
        <f>SUM(AI9:AI24)</f>
        <v>968096822379</v>
      </c>
      <c r="AJ25" s="5"/>
      <c r="AK25" s="14">
        <f>SUM(AK9:AK24)</f>
        <v>0.3249982456251429</v>
      </c>
    </row>
    <row r="26" spans="1:37" ht="18.75" thickTop="1" x14ac:dyDescent="0.4">
      <c r="S26" s="2"/>
      <c r="AI26" s="2"/>
    </row>
    <row r="27" spans="1:37" x14ac:dyDescent="0.4">
      <c r="S27" s="2"/>
      <c r="AI27" s="2"/>
      <c r="AK27" s="13"/>
    </row>
    <row r="28" spans="1:37" x14ac:dyDescent="0.4">
      <c r="AK28" s="1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zoomScaleNormal="100" workbookViewId="0">
      <selection activeCell="K14" sqref="K14"/>
    </sheetView>
  </sheetViews>
  <sheetFormatPr defaultRowHeight="24" x14ac:dyDescent="0.55000000000000004"/>
  <cols>
    <col min="1" max="1" width="26.28515625" style="15" bestFit="1" customWidth="1"/>
    <col min="2" max="2" width="1" style="15" customWidth="1"/>
    <col min="3" max="3" width="23.5703125" style="15" bestFit="1" customWidth="1"/>
    <col min="4" max="4" width="1" style="15" customWidth="1"/>
    <col min="5" max="5" width="15.42578125" style="15" bestFit="1" customWidth="1"/>
    <col min="6" max="6" width="1" style="15" customWidth="1"/>
    <col min="7" max="7" width="13.85546875" style="15" bestFit="1" customWidth="1"/>
    <col min="8" max="8" width="1" style="15" customWidth="1"/>
    <col min="9" max="9" width="10.28515625" style="15" bestFit="1" customWidth="1"/>
    <col min="10" max="10" width="1" style="15" customWidth="1"/>
    <col min="11" max="11" width="15.7109375" style="15" bestFit="1" customWidth="1"/>
    <col min="12" max="12" width="1" style="15" customWidth="1"/>
    <col min="13" max="13" width="16.5703125" style="15" bestFit="1" customWidth="1"/>
    <col min="14" max="14" width="1" style="15" customWidth="1"/>
    <col min="15" max="15" width="16.5703125" style="15" bestFit="1" customWidth="1"/>
    <col min="16" max="16" width="1" style="15" customWidth="1"/>
    <col min="17" max="17" width="15.42578125" style="15" bestFit="1" customWidth="1"/>
    <col min="18" max="18" width="1" style="15" customWidth="1"/>
    <col min="19" max="19" width="23" style="15" bestFit="1" customWidth="1"/>
    <col min="20" max="20" width="1" style="15" customWidth="1"/>
    <col min="21" max="21" width="9.140625" style="15" customWidth="1"/>
    <col min="22" max="16384" width="9.140625" style="15"/>
  </cols>
  <sheetData>
    <row r="2" spans="1:19" ht="24.75" x14ac:dyDescent="0.55000000000000004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4.75" x14ac:dyDescent="0.55000000000000004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24.75" x14ac:dyDescent="0.55000000000000004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6" spans="1:19" ht="24.75" x14ac:dyDescent="0.55000000000000004">
      <c r="A6" s="37" t="s">
        <v>133</v>
      </c>
      <c r="C6" s="38" t="s">
        <v>134</v>
      </c>
      <c r="D6" s="38" t="s">
        <v>134</v>
      </c>
      <c r="E6" s="38" t="s">
        <v>134</v>
      </c>
      <c r="F6" s="38" t="s">
        <v>134</v>
      </c>
      <c r="G6" s="38" t="s">
        <v>134</v>
      </c>
      <c r="H6" s="38" t="s">
        <v>134</v>
      </c>
      <c r="I6" s="38" t="s">
        <v>134</v>
      </c>
      <c r="K6" s="38" t="s">
        <v>176</v>
      </c>
      <c r="M6" s="38" t="s">
        <v>5</v>
      </c>
      <c r="N6" s="38" t="s">
        <v>5</v>
      </c>
      <c r="O6" s="38" t="s">
        <v>5</v>
      </c>
      <c r="Q6" s="38" t="s">
        <v>6</v>
      </c>
      <c r="R6" s="38" t="s">
        <v>6</v>
      </c>
      <c r="S6" s="38" t="s">
        <v>6</v>
      </c>
    </row>
    <row r="7" spans="1:19" ht="24.75" x14ac:dyDescent="0.55000000000000004">
      <c r="A7" s="38" t="s">
        <v>133</v>
      </c>
      <c r="C7" s="38" t="s">
        <v>135</v>
      </c>
      <c r="E7" s="38" t="s">
        <v>136</v>
      </c>
      <c r="G7" s="38" t="s">
        <v>137</v>
      </c>
      <c r="I7" s="38" t="s">
        <v>81</v>
      </c>
      <c r="K7" s="38" t="s">
        <v>138</v>
      </c>
      <c r="M7" s="38" t="s">
        <v>139</v>
      </c>
      <c r="O7" s="38" t="s">
        <v>140</v>
      </c>
      <c r="Q7" s="38" t="s">
        <v>138</v>
      </c>
      <c r="S7" s="38" t="s">
        <v>132</v>
      </c>
    </row>
    <row r="8" spans="1:19" x14ac:dyDescent="0.55000000000000004">
      <c r="A8" s="15" t="s">
        <v>141</v>
      </c>
      <c r="C8" s="6" t="s">
        <v>142</v>
      </c>
      <c r="D8" s="6"/>
      <c r="E8" s="6" t="s">
        <v>143</v>
      </c>
      <c r="F8" s="6"/>
      <c r="G8" s="6" t="s">
        <v>144</v>
      </c>
      <c r="H8" s="6"/>
      <c r="I8" s="6">
        <v>8</v>
      </c>
      <c r="J8" s="6"/>
      <c r="K8" s="7">
        <v>14047865124</v>
      </c>
      <c r="L8" s="6"/>
      <c r="M8" s="7">
        <v>160012260295</v>
      </c>
      <c r="N8" s="6"/>
      <c r="O8" s="7">
        <v>139291074909</v>
      </c>
      <c r="P8" s="6"/>
      <c r="Q8" s="7">
        <v>34769050510</v>
      </c>
      <c r="R8" s="6"/>
      <c r="S8" s="11">
        <v>1.1672262687562253E-2</v>
      </c>
    </row>
    <row r="9" spans="1:19" x14ac:dyDescent="0.55000000000000004">
      <c r="A9" s="15" t="s">
        <v>145</v>
      </c>
      <c r="C9" s="6" t="s">
        <v>146</v>
      </c>
      <c r="D9" s="6"/>
      <c r="E9" s="6" t="s">
        <v>143</v>
      </c>
      <c r="F9" s="6"/>
      <c r="G9" s="6" t="s">
        <v>147</v>
      </c>
      <c r="H9" s="6"/>
      <c r="I9" s="6">
        <v>10</v>
      </c>
      <c r="J9" s="6"/>
      <c r="K9" s="7">
        <v>5432933765</v>
      </c>
      <c r="L9" s="6"/>
      <c r="M9" s="7">
        <v>20336597571</v>
      </c>
      <c r="N9" s="6"/>
      <c r="O9" s="7">
        <v>18072675291</v>
      </c>
      <c r="P9" s="6"/>
      <c r="Q9" s="7">
        <v>7696856045</v>
      </c>
      <c r="R9" s="6"/>
      <c r="S9" s="11">
        <v>2.5838993100991492E-3</v>
      </c>
    </row>
    <row r="10" spans="1:19" ht="24.75" thickBot="1" x14ac:dyDescent="0.6">
      <c r="C10" s="6"/>
      <c r="D10" s="6"/>
      <c r="E10" s="6"/>
      <c r="F10" s="6"/>
      <c r="G10" s="6"/>
      <c r="H10" s="6"/>
      <c r="I10" s="35"/>
      <c r="J10" s="6"/>
      <c r="K10" s="10">
        <f>SUM(K8:K9)</f>
        <v>19480798889</v>
      </c>
      <c r="L10" s="6"/>
      <c r="M10" s="10">
        <f>SUM(M8:M9)</f>
        <v>180348857866</v>
      </c>
      <c r="N10" s="6"/>
      <c r="O10" s="10">
        <f>SUM(O8:O9)</f>
        <v>157363750200</v>
      </c>
      <c r="P10" s="6"/>
      <c r="Q10" s="10">
        <f>SUM(Q8:Q9)</f>
        <v>42465906555</v>
      </c>
      <c r="R10" s="6"/>
      <c r="S10" s="12">
        <f>SUM(S8:S9)</f>
        <v>1.4256161997661401E-2</v>
      </c>
    </row>
    <row r="11" spans="1:19" ht="24.75" thickTop="1" x14ac:dyDescent="0.55000000000000004">
      <c r="Q11" s="16"/>
    </row>
    <row r="12" spans="1:19" x14ac:dyDescent="0.55000000000000004">
      <c r="S12" s="17"/>
    </row>
  </sheetData>
  <mergeCells count="17"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C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3"/>
  <sheetViews>
    <sheetView rightToLeft="1" workbookViewId="0">
      <selection activeCell="A13" sqref="A13"/>
    </sheetView>
  </sheetViews>
  <sheetFormatPr defaultRowHeight="24" x14ac:dyDescent="0.55000000000000004"/>
  <cols>
    <col min="1" max="1" width="28.28515625" style="15" bestFit="1" customWidth="1"/>
    <col min="2" max="2" width="1" style="15" customWidth="1"/>
    <col min="3" max="3" width="15.42578125" style="15" bestFit="1" customWidth="1"/>
    <col min="4" max="4" width="1" style="15" customWidth="1"/>
    <col min="5" max="5" width="24.7109375" style="15" bestFit="1" customWidth="1"/>
    <col min="6" max="6" width="1" style="15" customWidth="1"/>
    <col min="7" max="7" width="37.85546875" style="15" bestFit="1" customWidth="1"/>
    <col min="8" max="8" width="1" style="15" customWidth="1"/>
    <col min="9" max="9" width="22.7109375" style="15" customWidth="1"/>
    <col min="10" max="16384" width="9.140625" style="15"/>
  </cols>
  <sheetData>
    <row r="2" spans="1:9" ht="24.75" x14ac:dyDescent="0.55000000000000004">
      <c r="A2" s="36" t="s">
        <v>0</v>
      </c>
      <c r="B2" s="36"/>
      <c r="C2" s="36"/>
      <c r="D2" s="36"/>
      <c r="E2" s="36"/>
      <c r="F2" s="36"/>
      <c r="G2" s="36"/>
    </row>
    <row r="3" spans="1:9" ht="24.75" x14ac:dyDescent="0.55000000000000004">
      <c r="A3" s="36" t="s">
        <v>148</v>
      </c>
      <c r="B3" s="36"/>
      <c r="C3" s="36"/>
      <c r="D3" s="36"/>
      <c r="E3" s="36"/>
      <c r="F3" s="36"/>
      <c r="G3" s="36"/>
    </row>
    <row r="4" spans="1:9" ht="24.75" x14ac:dyDescent="0.55000000000000004">
      <c r="A4" s="36" t="s">
        <v>2</v>
      </c>
      <c r="B4" s="36"/>
      <c r="C4" s="36"/>
      <c r="D4" s="36"/>
      <c r="E4" s="36"/>
      <c r="F4" s="36"/>
      <c r="G4" s="36"/>
    </row>
    <row r="6" spans="1:9" ht="24.75" x14ac:dyDescent="0.55000000000000004">
      <c r="A6" s="38" t="s">
        <v>152</v>
      </c>
      <c r="C6" s="38" t="s">
        <v>138</v>
      </c>
      <c r="E6" s="38" t="s">
        <v>190</v>
      </c>
      <c r="G6" s="38" t="s">
        <v>13</v>
      </c>
    </row>
    <row r="7" spans="1:9" x14ac:dyDescent="0.55000000000000004">
      <c r="A7" s="31" t="s">
        <v>198</v>
      </c>
      <c r="B7" s="6"/>
      <c r="C7" s="7">
        <f>'سرمایه‌گذاری در سهام'!I70</f>
        <v>60626839135</v>
      </c>
      <c r="D7" s="6"/>
      <c r="E7" s="11">
        <v>0.80910033909201728</v>
      </c>
      <c r="F7" s="6"/>
      <c r="G7" s="11">
        <v>2.0352939809215698E-2</v>
      </c>
      <c r="I7" s="16"/>
    </row>
    <row r="8" spans="1:9" x14ac:dyDescent="0.55000000000000004">
      <c r="A8" s="31" t="s">
        <v>199</v>
      </c>
      <c r="B8" s="6"/>
      <c r="C8" s="7">
        <f>'سرمایه‌گذاری در اوراق بهادار'!I25</f>
        <v>14130151536</v>
      </c>
      <c r="D8" s="6"/>
      <c r="E8" s="11">
        <v>0.18857506938897892</v>
      </c>
      <c r="F8" s="6"/>
      <c r="G8" s="11">
        <v>4.743610713474275E-3</v>
      </c>
      <c r="I8" s="16"/>
    </row>
    <row r="9" spans="1:9" x14ac:dyDescent="0.55000000000000004">
      <c r="A9" s="31" t="s">
        <v>200</v>
      </c>
      <c r="B9" s="6"/>
      <c r="C9" s="7">
        <f>'درآمد سپرده بانکی'!E10</f>
        <v>45148566</v>
      </c>
      <c r="D9" s="6"/>
      <c r="E9" s="11">
        <v>6.025338048910383E-4</v>
      </c>
      <c r="F9" s="6"/>
      <c r="G9" s="11">
        <v>1.5156753336337851E-5</v>
      </c>
      <c r="I9" s="16"/>
    </row>
    <row r="10" spans="1:9" x14ac:dyDescent="0.55000000000000004">
      <c r="A10" s="31" t="s">
        <v>197</v>
      </c>
      <c r="C10" s="7">
        <v>129035808</v>
      </c>
      <c r="E10" s="11">
        <v>1.7220577141127691E-3</v>
      </c>
      <c r="G10" s="11">
        <v>4.3318406024480382E-5</v>
      </c>
      <c r="I10" s="16"/>
    </row>
    <row r="11" spans="1:9" ht="24.75" thickBot="1" x14ac:dyDescent="0.6">
      <c r="A11" s="6"/>
      <c r="C11" s="29">
        <f>SUM(C7:C10)</f>
        <v>74931175045</v>
      </c>
      <c r="E11" s="12">
        <f>SUM(E7:E10)</f>
        <v>1</v>
      </c>
      <c r="F11" s="30"/>
      <c r="G11" s="12">
        <f>SUM(G7:G10)</f>
        <v>2.5155025682050792E-2</v>
      </c>
      <c r="I11" s="16"/>
    </row>
    <row r="12" spans="1:9" ht="24.75" thickTop="1" x14ac:dyDescent="0.55000000000000004">
      <c r="I12" s="17"/>
    </row>
    <row r="13" spans="1:9" x14ac:dyDescent="0.55000000000000004">
      <c r="G13" s="17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0"/>
  <sheetViews>
    <sheetView rightToLeft="1" workbookViewId="0">
      <selection activeCell="G14" sqref="G14"/>
    </sheetView>
  </sheetViews>
  <sheetFormatPr defaultRowHeight="24" x14ac:dyDescent="0.55000000000000004"/>
  <cols>
    <col min="1" max="1" width="34.85546875" style="15" bestFit="1" customWidth="1"/>
    <col min="2" max="2" width="1" style="15" customWidth="1"/>
    <col min="3" max="3" width="18.28515625" style="15" bestFit="1" customWidth="1"/>
    <col min="4" max="4" width="1" style="15" customWidth="1"/>
    <col min="5" max="5" width="17.28515625" style="15" bestFit="1" customWidth="1"/>
    <col min="6" max="6" width="1" style="15" customWidth="1"/>
    <col min="7" max="7" width="10.28515625" style="15" bestFit="1" customWidth="1"/>
    <col min="8" max="8" width="1" style="15" customWidth="1"/>
    <col min="9" max="9" width="15.7109375" style="15" customWidth="1"/>
    <col min="10" max="10" width="1" style="15" customWidth="1"/>
    <col min="11" max="11" width="13.42578125" style="15" bestFit="1" customWidth="1"/>
    <col min="12" max="12" width="1" style="15" customWidth="1"/>
    <col min="13" max="13" width="15.5703125" style="15" customWidth="1"/>
    <col min="14" max="14" width="1" style="15" customWidth="1"/>
    <col min="15" max="15" width="15.42578125" style="15" bestFit="1" customWidth="1"/>
    <col min="16" max="16" width="1" style="15" customWidth="1"/>
    <col min="17" max="17" width="13.42578125" style="15" bestFit="1" customWidth="1"/>
    <col min="18" max="18" width="1" style="15" customWidth="1"/>
    <col min="19" max="19" width="15.42578125" style="15" bestFit="1" customWidth="1"/>
    <col min="20" max="20" width="1" style="15" customWidth="1"/>
    <col min="21" max="21" width="9.140625" style="15" customWidth="1"/>
    <col min="22" max="16384" width="9.140625" style="15"/>
  </cols>
  <sheetData>
    <row r="2" spans="1:19" ht="24.75" x14ac:dyDescent="0.55000000000000004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4.75" x14ac:dyDescent="0.55000000000000004">
      <c r="A3" s="36" t="s">
        <v>148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24.75" x14ac:dyDescent="0.55000000000000004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6" spans="1:19" ht="24.75" x14ac:dyDescent="0.55000000000000004">
      <c r="A6" s="38" t="s">
        <v>149</v>
      </c>
      <c r="B6" s="38" t="s">
        <v>149</v>
      </c>
      <c r="C6" s="38" t="s">
        <v>149</v>
      </c>
      <c r="D6" s="38" t="s">
        <v>149</v>
      </c>
      <c r="E6" s="38" t="s">
        <v>149</v>
      </c>
      <c r="F6" s="38" t="s">
        <v>149</v>
      </c>
      <c r="G6" s="38" t="s">
        <v>149</v>
      </c>
      <c r="I6" s="38" t="s">
        <v>150</v>
      </c>
      <c r="J6" s="38" t="s">
        <v>150</v>
      </c>
      <c r="K6" s="38" t="s">
        <v>150</v>
      </c>
      <c r="L6" s="38" t="s">
        <v>150</v>
      </c>
      <c r="M6" s="38" t="s">
        <v>150</v>
      </c>
      <c r="O6" s="38" t="s">
        <v>151</v>
      </c>
      <c r="P6" s="38" t="s">
        <v>151</v>
      </c>
      <c r="Q6" s="38" t="s">
        <v>151</v>
      </c>
      <c r="R6" s="38" t="s">
        <v>151</v>
      </c>
      <c r="S6" s="38" t="s">
        <v>151</v>
      </c>
    </row>
    <row r="7" spans="1:19" ht="24.75" x14ac:dyDescent="0.55000000000000004">
      <c r="A7" s="38" t="s">
        <v>152</v>
      </c>
      <c r="C7" s="38" t="s">
        <v>153</v>
      </c>
      <c r="E7" s="38" t="s">
        <v>80</v>
      </c>
      <c r="G7" s="38" t="s">
        <v>81</v>
      </c>
      <c r="I7" s="38" t="s">
        <v>154</v>
      </c>
      <c r="K7" s="38" t="s">
        <v>155</v>
      </c>
      <c r="M7" s="38" t="s">
        <v>156</v>
      </c>
      <c r="O7" s="38" t="s">
        <v>154</v>
      </c>
      <c r="Q7" s="38" t="s">
        <v>155</v>
      </c>
      <c r="S7" s="38" t="s">
        <v>156</v>
      </c>
    </row>
    <row r="8" spans="1:19" x14ac:dyDescent="0.55000000000000004">
      <c r="A8" s="15" t="s">
        <v>123</v>
      </c>
      <c r="C8" s="6" t="s">
        <v>201</v>
      </c>
      <c r="E8" s="6" t="s">
        <v>125</v>
      </c>
      <c r="G8" s="7">
        <v>15</v>
      </c>
      <c r="H8" s="6"/>
      <c r="I8" s="7">
        <v>6409424002</v>
      </c>
      <c r="J8" s="6"/>
      <c r="K8" s="7">
        <v>0</v>
      </c>
      <c r="L8" s="6"/>
      <c r="M8" s="7">
        <v>6409424002</v>
      </c>
      <c r="N8" s="6"/>
      <c r="O8" s="7">
        <v>18746658945</v>
      </c>
      <c r="P8" s="6"/>
      <c r="Q8" s="7">
        <v>0</v>
      </c>
      <c r="R8" s="6"/>
      <c r="S8" s="7">
        <v>18746658945</v>
      </c>
    </row>
    <row r="9" spans="1:19" x14ac:dyDescent="0.55000000000000004">
      <c r="A9" s="15" t="s">
        <v>120</v>
      </c>
      <c r="C9" s="6" t="s">
        <v>201</v>
      </c>
      <c r="E9" s="6" t="s">
        <v>122</v>
      </c>
      <c r="G9" s="7">
        <v>15</v>
      </c>
      <c r="H9" s="6"/>
      <c r="I9" s="7">
        <v>2592011556</v>
      </c>
      <c r="J9" s="6"/>
      <c r="K9" s="7">
        <v>0</v>
      </c>
      <c r="L9" s="6"/>
      <c r="M9" s="7">
        <v>2592011556</v>
      </c>
      <c r="N9" s="6"/>
      <c r="O9" s="7">
        <v>7582336738</v>
      </c>
      <c r="P9" s="6"/>
      <c r="Q9" s="7">
        <v>0</v>
      </c>
      <c r="R9" s="6"/>
      <c r="S9" s="7">
        <v>7582336738</v>
      </c>
    </row>
    <row r="10" spans="1:19" x14ac:dyDescent="0.55000000000000004">
      <c r="A10" s="15" t="s">
        <v>117</v>
      </c>
      <c r="C10" s="6" t="s">
        <v>201</v>
      </c>
      <c r="E10" s="6" t="s">
        <v>119</v>
      </c>
      <c r="G10" s="7">
        <v>15</v>
      </c>
      <c r="H10" s="6"/>
      <c r="I10" s="7">
        <v>13105851</v>
      </c>
      <c r="J10" s="6"/>
      <c r="K10" s="7">
        <v>0</v>
      </c>
      <c r="L10" s="6"/>
      <c r="M10" s="7">
        <v>13105851</v>
      </c>
      <c r="N10" s="6"/>
      <c r="O10" s="7">
        <v>38349067</v>
      </c>
      <c r="P10" s="6"/>
      <c r="Q10" s="7">
        <v>0</v>
      </c>
      <c r="R10" s="6"/>
      <c r="S10" s="7">
        <v>38349067</v>
      </c>
    </row>
    <row r="11" spans="1:19" x14ac:dyDescent="0.55000000000000004">
      <c r="A11" s="15" t="s">
        <v>126</v>
      </c>
      <c r="C11" s="6" t="s">
        <v>201</v>
      </c>
      <c r="E11" s="6" t="s">
        <v>128</v>
      </c>
      <c r="G11" s="7">
        <v>18</v>
      </c>
      <c r="H11" s="6"/>
      <c r="I11" s="7">
        <v>14508410</v>
      </c>
      <c r="J11" s="6"/>
      <c r="K11" s="7">
        <v>0</v>
      </c>
      <c r="L11" s="6"/>
      <c r="M11" s="7">
        <v>14508410</v>
      </c>
      <c r="N11" s="6"/>
      <c r="O11" s="7">
        <v>44707017</v>
      </c>
      <c r="P11" s="6"/>
      <c r="Q11" s="7">
        <v>0</v>
      </c>
      <c r="R11" s="6"/>
      <c r="S11" s="7">
        <v>44707017</v>
      </c>
    </row>
    <row r="12" spans="1:19" x14ac:dyDescent="0.55000000000000004">
      <c r="A12" s="15" t="s">
        <v>141</v>
      </c>
      <c r="C12" s="7">
        <v>1</v>
      </c>
      <c r="E12" s="6" t="s">
        <v>201</v>
      </c>
      <c r="G12" s="6">
        <v>8</v>
      </c>
      <c r="H12" s="6"/>
      <c r="I12" s="7">
        <v>8550995</v>
      </c>
      <c r="J12" s="6"/>
      <c r="K12" s="7">
        <v>0</v>
      </c>
      <c r="L12" s="6"/>
      <c r="M12" s="7">
        <v>8550995</v>
      </c>
      <c r="N12" s="6"/>
      <c r="O12" s="7">
        <v>24996095</v>
      </c>
      <c r="P12" s="6"/>
      <c r="Q12" s="7">
        <v>0</v>
      </c>
      <c r="R12" s="6"/>
      <c r="S12" s="7">
        <v>24996095</v>
      </c>
    </row>
    <row r="13" spans="1:19" x14ac:dyDescent="0.55000000000000004">
      <c r="A13" s="15" t="s">
        <v>145</v>
      </c>
      <c r="C13" s="7">
        <v>17</v>
      </c>
      <c r="E13" s="6" t="s">
        <v>201</v>
      </c>
      <c r="G13" s="6">
        <v>10</v>
      </c>
      <c r="H13" s="6"/>
      <c r="I13" s="7">
        <v>36597571</v>
      </c>
      <c r="J13" s="6"/>
      <c r="K13" s="7">
        <v>0</v>
      </c>
      <c r="L13" s="6"/>
      <c r="M13" s="7">
        <v>36597571</v>
      </c>
      <c r="N13" s="6"/>
      <c r="O13" s="7">
        <v>111116283</v>
      </c>
      <c r="P13" s="6"/>
      <c r="Q13" s="7">
        <v>0</v>
      </c>
      <c r="R13" s="6"/>
      <c r="S13" s="7">
        <v>111116283</v>
      </c>
    </row>
    <row r="14" spans="1:19" ht="24.75" thickBot="1" x14ac:dyDescent="0.6">
      <c r="I14" s="10">
        <f>SUM(I8:I13)</f>
        <v>9074198385</v>
      </c>
      <c r="K14" s="10">
        <f>SUM(K8:K13)</f>
        <v>0</v>
      </c>
      <c r="M14" s="10">
        <f>SUM(M8:M13)</f>
        <v>9074198385</v>
      </c>
      <c r="O14" s="10">
        <f>SUM(O8:O13)</f>
        <v>26548164145</v>
      </c>
      <c r="Q14" s="10">
        <f>SUM(Q8:Q13)</f>
        <v>0</v>
      </c>
      <c r="S14" s="10">
        <f>SUM(S8:S13)</f>
        <v>26548164145</v>
      </c>
    </row>
    <row r="15" spans="1:19" ht="24.75" thickTop="1" x14ac:dyDescent="0.55000000000000004"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19" x14ac:dyDescent="0.55000000000000004">
      <c r="S16" s="16"/>
    </row>
    <row r="19" spans="9:19" x14ac:dyDescent="0.55000000000000004"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9:19" x14ac:dyDescent="0.55000000000000004">
      <c r="M20" s="7"/>
      <c r="S20" s="16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27"/>
  <sheetViews>
    <sheetView rightToLeft="1" topLeftCell="A10" workbookViewId="0">
      <selection activeCell="I26" sqref="I26"/>
    </sheetView>
  </sheetViews>
  <sheetFormatPr defaultRowHeight="24" x14ac:dyDescent="0.55000000000000004"/>
  <cols>
    <col min="1" max="1" width="32.140625" style="15" bestFit="1" customWidth="1"/>
    <col min="2" max="2" width="1" style="15" customWidth="1"/>
    <col min="3" max="3" width="13.7109375" style="15" bestFit="1" customWidth="1"/>
    <col min="4" max="4" width="1" style="15" customWidth="1"/>
    <col min="5" max="5" width="36" style="15" bestFit="1" customWidth="1"/>
    <col min="6" max="6" width="1" style="15" customWidth="1"/>
    <col min="7" max="7" width="24.5703125" style="15" bestFit="1" customWidth="1"/>
    <col min="8" max="8" width="1" style="15" customWidth="1"/>
    <col min="9" max="9" width="24.140625" style="6" bestFit="1" customWidth="1"/>
    <col min="10" max="10" width="1" style="6" customWidth="1"/>
    <col min="11" max="11" width="14.28515625" style="6" bestFit="1" customWidth="1"/>
    <col min="12" max="12" width="1" style="6" customWidth="1"/>
    <col min="13" max="13" width="26.140625" style="6" bestFit="1" customWidth="1"/>
    <col min="14" max="14" width="1" style="6" customWidth="1"/>
    <col min="15" max="15" width="24.140625" style="6" bestFit="1" customWidth="1"/>
    <col min="16" max="16" width="1" style="6" customWidth="1"/>
    <col min="17" max="17" width="14.28515625" style="6" bestFit="1" customWidth="1"/>
    <col min="18" max="18" width="1" style="6" customWidth="1"/>
    <col min="19" max="19" width="26.140625" style="6" bestFit="1" customWidth="1"/>
    <col min="20" max="20" width="1" style="15" customWidth="1"/>
    <col min="21" max="21" width="9.140625" style="15" customWidth="1"/>
    <col min="22" max="16384" width="9.140625" style="15"/>
  </cols>
  <sheetData>
    <row r="2" spans="1:19" ht="24.75" x14ac:dyDescent="0.55000000000000004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4.75" x14ac:dyDescent="0.55000000000000004">
      <c r="A3" s="36" t="s">
        <v>148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24.75" x14ac:dyDescent="0.55000000000000004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6" spans="1:19" ht="24.75" x14ac:dyDescent="0.55000000000000004">
      <c r="A6" s="37" t="s">
        <v>3</v>
      </c>
      <c r="C6" s="38" t="s">
        <v>158</v>
      </c>
      <c r="D6" s="38" t="s">
        <v>158</v>
      </c>
      <c r="E6" s="38" t="s">
        <v>158</v>
      </c>
      <c r="F6" s="38" t="s">
        <v>158</v>
      </c>
      <c r="G6" s="38" t="s">
        <v>158</v>
      </c>
      <c r="I6" s="38" t="s">
        <v>150</v>
      </c>
      <c r="J6" s="38" t="s">
        <v>150</v>
      </c>
      <c r="K6" s="38" t="s">
        <v>150</v>
      </c>
      <c r="L6" s="38" t="s">
        <v>150</v>
      </c>
      <c r="M6" s="38" t="s">
        <v>150</v>
      </c>
      <c r="O6" s="38" t="s">
        <v>151</v>
      </c>
      <c r="P6" s="38" t="s">
        <v>151</v>
      </c>
      <c r="Q6" s="38" t="s">
        <v>151</v>
      </c>
      <c r="R6" s="38" t="s">
        <v>151</v>
      </c>
      <c r="S6" s="38" t="s">
        <v>151</v>
      </c>
    </row>
    <row r="7" spans="1:19" ht="24.75" x14ac:dyDescent="0.55000000000000004">
      <c r="A7" s="38" t="s">
        <v>3</v>
      </c>
      <c r="C7" s="38" t="s">
        <v>159</v>
      </c>
      <c r="D7" s="6"/>
      <c r="E7" s="38" t="s">
        <v>160</v>
      </c>
      <c r="F7" s="6"/>
      <c r="G7" s="38" t="s">
        <v>161</v>
      </c>
      <c r="H7" s="6"/>
      <c r="I7" s="38" t="s">
        <v>162</v>
      </c>
      <c r="K7" s="38" t="s">
        <v>155</v>
      </c>
      <c r="M7" s="38" t="s">
        <v>163</v>
      </c>
      <c r="O7" s="38" t="s">
        <v>162</v>
      </c>
      <c r="Q7" s="38" t="s">
        <v>155</v>
      </c>
      <c r="S7" s="38" t="s">
        <v>163</v>
      </c>
    </row>
    <row r="8" spans="1:19" x14ac:dyDescent="0.55000000000000004">
      <c r="A8" s="15" t="s">
        <v>27</v>
      </c>
      <c r="C8" s="6" t="s">
        <v>164</v>
      </c>
      <c r="D8" s="6"/>
      <c r="E8" s="7">
        <v>1066158</v>
      </c>
      <c r="F8" s="6"/>
      <c r="G8" s="7">
        <v>1220</v>
      </c>
      <c r="H8" s="6"/>
      <c r="I8" s="7">
        <v>1300712760</v>
      </c>
      <c r="K8" s="7">
        <v>185597886</v>
      </c>
      <c r="M8" s="7">
        <v>1115114874</v>
      </c>
      <c r="O8" s="7">
        <v>1300712760</v>
      </c>
      <c r="Q8" s="7">
        <v>185597886</v>
      </c>
      <c r="S8" s="7">
        <v>1115114874</v>
      </c>
    </row>
    <row r="9" spans="1:19" x14ac:dyDescent="0.55000000000000004">
      <c r="A9" s="15" t="s">
        <v>69</v>
      </c>
      <c r="C9" s="6" t="s">
        <v>165</v>
      </c>
      <c r="D9" s="6"/>
      <c r="E9" s="7">
        <v>1814092</v>
      </c>
      <c r="F9" s="6"/>
      <c r="G9" s="7">
        <v>2370</v>
      </c>
      <c r="H9" s="6"/>
      <c r="I9" s="7">
        <v>4299398040</v>
      </c>
      <c r="K9" s="7">
        <v>410227570</v>
      </c>
      <c r="M9" s="7">
        <v>3889170470</v>
      </c>
      <c r="O9" s="7">
        <v>4299398040</v>
      </c>
      <c r="Q9" s="7">
        <v>410227570</v>
      </c>
      <c r="S9" s="7">
        <v>3889170470</v>
      </c>
    </row>
    <row r="10" spans="1:19" x14ac:dyDescent="0.55000000000000004">
      <c r="A10" s="15" t="s">
        <v>57</v>
      </c>
      <c r="C10" s="6" t="s">
        <v>166</v>
      </c>
      <c r="D10" s="6"/>
      <c r="E10" s="7">
        <v>937848</v>
      </c>
      <c r="F10" s="6"/>
      <c r="G10" s="7">
        <v>1230</v>
      </c>
      <c r="H10" s="6"/>
      <c r="I10" s="7">
        <v>1153553040</v>
      </c>
      <c r="K10" s="7">
        <v>158170393</v>
      </c>
      <c r="M10" s="7">
        <v>995382647</v>
      </c>
      <c r="O10" s="7">
        <v>1153553040</v>
      </c>
      <c r="Q10" s="7">
        <v>158170393</v>
      </c>
      <c r="S10" s="7">
        <v>995382647</v>
      </c>
    </row>
    <row r="11" spans="1:19" x14ac:dyDescent="0.55000000000000004">
      <c r="A11" s="15" t="s">
        <v>50</v>
      </c>
      <c r="C11" s="6" t="s">
        <v>167</v>
      </c>
      <c r="D11" s="6"/>
      <c r="E11" s="7">
        <v>1788784</v>
      </c>
      <c r="F11" s="6"/>
      <c r="G11" s="7">
        <v>1100</v>
      </c>
      <c r="H11" s="6"/>
      <c r="I11" s="7">
        <v>1967662400</v>
      </c>
      <c r="K11" s="7">
        <v>12055113</v>
      </c>
      <c r="M11" s="7">
        <v>1955607287</v>
      </c>
      <c r="O11" s="7">
        <v>1967662400</v>
      </c>
      <c r="Q11" s="7">
        <v>12055113</v>
      </c>
      <c r="S11" s="7">
        <v>1955607287</v>
      </c>
    </row>
    <row r="12" spans="1:19" x14ac:dyDescent="0.55000000000000004">
      <c r="A12" s="15" t="s">
        <v>65</v>
      </c>
      <c r="C12" s="6" t="s">
        <v>165</v>
      </c>
      <c r="D12" s="6"/>
      <c r="E12" s="7">
        <v>1420115</v>
      </c>
      <c r="F12" s="6"/>
      <c r="G12" s="7">
        <v>5000</v>
      </c>
      <c r="H12" s="6"/>
      <c r="I12" s="7">
        <v>7100575000</v>
      </c>
      <c r="K12" s="7">
        <v>425211510</v>
      </c>
      <c r="M12" s="7">
        <v>6675363490</v>
      </c>
      <c r="O12" s="7">
        <v>7100575000</v>
      </c>
      <c r="Q12" s="7">
        <v>425211510</v>
      </c>
      <c r="S12" s="7">
        <v>6675363490</v>
      </c>
    </row>
    <row r="13" spans="1:19" x14ac:dyDescent="0.55000000000000004">
      <c r="A13" s="15" t="s">
        <v>48</v>
      </c>
      <c r="C13" s="6" t="s">
        <v>168</v>
      </c>
      <c r="D13" s="6"/>
      <c r="E13" s="7">
        <v>3485911</v>
      </c>
      <c r="F13" s="6"/>
      <c r="G13" s="7">
        <v>2200</v>
      </c>
      <c r="H13" s="6"/>
      <c r="I13" s="7">
        <v>0</v>
      </c>
      <c r="K13" s="7">
        <v>0</v>
      </c>
      <c r="M13" s="7">
        <v>0</v>
      </c>
      <c r="O13" s="7">
        <v>7669004200</v>
      </c>
      <c r="Q13" s="7">
        <v>209479795</v>
      </c>
      <c r="S13" s="7">
        <v>7459524405</v>
      </c>
    </row>
    <row r="14" spans="1:19" x14ac:dyDescent="0.55000000000000004">
      <c r="A14" s="15" t="s">
        <v>32</v>
      </c>
      <c r="C14" s="6" t="s">
        <v>169</v>
      </c>
      <c r="D14" s="6"/>
      <c r="E14" s="7">
        <v>815911</v>
      </c>
      <c r="F14" s="6"/>
      <c r="G14" s="7">
        <v>5600</v>
      </c>
      <c r="H14" s="6"/>
      <c r="I14" s="7">
        <v>4569101600</v>
      </c>
      <c r="K14" s="7">
        <v>276380663</v>
      </c>
      <c r="M14" s="7">
        <v>4292720937</v>
      </c>
      <c r="O14" s="7">
        <v>4569101600</v>
      </c>
      <c r="Q14" s="7">
        <v>276380663</v>
      </c>
      <c r="S14" s="7">
        <v>4292720937</v>
      </c>
    </row>
    <row r="15" spans="1:19" x14ac:dyDescent="0.55000000000000004">
      <c r="A15" s="15" t="s">
        <v>37</v>
      </c>
      <c r="C15" s="6" t="s">
        <v>170</v>
      </c>
      <c r="D15" s="6"/>
      <c r="E15" s="7">
        <v>1801000</v>
      </c>
      <c r="F15" s="6"/>
      <c r="G15" s="7">
        <v>2050</v>
      </c>
      <c r="H15" s="6"/>
      <c r="I15" s="7">
        <v>3692050000</v>
      </c>
      <c r="K15" s="7">
        <v>489202109</v>
      </c>
      <c r="M15" s="7">
        <v>3202847891</v>
      </c>
      <c r="O15" s="7">
        <v>3692050000</v>
      </c>
      <c r="Q15" s="7">
        <v>489202109</v>
      </c>
      <c r="S15" s="7">
        <v>3202847891</v>
      </c>
    </row>
    <row r="16" spans="1:19" x14ac:dyDescent="0.55000000000000004">
      <c r="A16" s="15" t="s">
        <v>63</v>
      </c>
      <c r="C16" s="6" t="s">
        <v>171</v>
      </c>
      <c r="D16" s="6"/>
      <c r="E16" s="7">
        <v>1646884</v>
      </c>
      <c r="F16" s="6"/>
      <c r="G16" s="7">
        <v>1900</v>
      </c>
      <c r="H16" s="6"/>
      <c r="I16" s="7">
        <v>0</v>
      </c>
      <c r="K16" s="7">
        <v>0</v>
      </c>
      <c r="M16" s="7">
        <v>0</v>
      </c>
      <c r="O16" s="7">
        <v>3129079600</v>
      </c>
      <c r="Q16" s="7">
        <v>147058571</v>
      </c>
      <c r="S16" s="7">
        <v>2982021029</v>
      </c>
    </row>
    <row r="17" spans="1:19" x14ac:dyDescent="0.55000000000000004">
      <c r="A17" s="15" t="s">
        <v>24</v>
      </c>
      <c r="C17" s="6" t="s">
        <v>172</v>
      </c>
      <c r="D17" s="6"/>
      <c r="E17" s="7">
        <v>689072</v>
      </c>
      <c r="F17" s="6"/>
      <c r="G17" s="7">
        <v>5900</v>
      </c>
      <c r="H17" s="6"/>
      <c r="I17" s="7">
        <v>4065524800</v>
      </c>
      <c r="K17" s="7">
        <v>540782396</v>
      </c>
      <c r="M17" s="7">
        <v>3524742404</v>
      </c>
      <c r="O17" s="7">
        <v>4065524800</v>
      </c>
      <c r="Q17" s="7">
        <v>540782396</v>
      </c>
      <c r="S17" s="7">
        <v>3524742404</v>
      </c>
    </row>
    <row r="18" spans="1:19" x14ac:dyDescent="0.55000000000000004">
      <c r="A18" s="15" t="s">
        <v>46</v>
      </c>
      <c r="C18" s="6" t="s">
        <v>173</v>
      </c>
      <c r="D18" s="6"/>
      <c r="E18" s="7">
        <v>20385</v>
      </c>
      <c r="F18" s="6"/>
      <c r="G18" s="7">
        <v>4870</v>
      </c>
      <c r="H18" s="6"/>
      <c r="I18" s="7">
        <v>0</v>
      </c>
      <c r="K18" s="7">
        <v>0</v>
      </c>
      <c r="M18" s="7">
        <v>0</v>
      </c>
      <c r="O18" s="7">
        <v>99274950</v>
      </c>
      <c r="Q18" s="7">
        <v>6005048</v>
      </c>
      <c r="S18" s="7">
        <v>93269902</v>
      </c>
    </row>
    <row r="19" spans="1:19" x14ac:dyDescent="0.55000000000000004">
      <c r="A19" s="15" t="s">
        <v>49</v>
      </c>
      <c r="C19" s="6" t="s">
        <v>174</v>
      </c>
      <c r="D19" s="6"/>
      <c r="E19" s="7">
        <v>22020</v>
      </c>
      <c r="F19" s="6"/>
      <c r="G19" s="7">
        <v>500</v>
      </c>
      <c r="H19" s="6"/>
      <c r="I19" s="7">
        <v>0</v>
      </c>
      <c r="K19" s="7">
        <v>0</v>
      </c>
      <c r="M19" s="7">
        <v>0</v>
      </c>
      <c r="O19" s="7">
        <v>11010000</v>
      </c>
      <c r="Q19" s="7">
        <v>1372950</v>
      </c>
      <c r="S19" s="7">
        <v>9637050</v>
      </c>
    </row>
    <row r="20" spans="1:19" x14ac:dyDescent="0.55000000000000004">
      <c r="A20" s="15" t="s">
        <v>22</v>
      </c>
      <c r="C20" s="6" t="s">
        <v>175</v>
      </c>
      <c r="D20" s="6"/>
      <c r="E20" s="7">
        <v>4880583</v>
      </c>
      <c r="F20" s="6"/>
      <c r="G20" s="7">
        <v>780</v>
      </c>
      <c r="H20" s="6"/>
      <c r="I20" s="7">
        <v>3806854740</v>
      </c>
      <c r="K20" s="7">
        <v>25896971</v>
      </c>
      <c r="M20" s="7">
        <v>3780957769</v>
      </c>
      <c r="O20" s="7">
        <v>3806854740</v>
      </c>
      <c r="Q20" s="7">
        <v>25896971</v>
      </c>
      <c r="S20" s="7">
        <v>3780957769</v>
      </c>
    </row>
    <row r="21" spans="1:19" x14ac:dyDescent="0.55000000000000004">
      <c r="A21" s="15" t="s">
        <v>30</v>
      </c>
      <c r="C21" s="6" t="s">
        <v>176</v>
      </c>
      <c r="D21" s="6"/>
      <c r="E21" s="7">
        <v>108000</v>
      </c>
      <c r="F21" s="6"/>
      <c r="G21" s="7">
        <v>400</v>
      </c>
      <c r="H21" s="6"/>
      <c r="I21" s="7">
        <v>43200000</v>
      </c>
      <c r="K21" s="7">
        <v>1759790</v>
      </c>
      <c r="M21" s="7">
        <v>41440210</v>
      </c>
      <c r="O21" s="7">
        <v>43200000</v>
      </c>
      <c r="Q21" s="7">
        <v>1759790</v>
      </c>
      <c r="S21" s="7">
        <v>41440210</v>
      </c>
    </row>
    <row r="22" spans="1:19" x14ac:dyDescent="0.55000000000000004">
      <c r="A22" s="15" t="s">
        <v>28</v>
      </c>
      <c r="C22" s="6" t="s">
        <v>177</v>
      </c>
      <c r="D22" s="6"/>
      <c r="E22" s="7">
        <v>374950</v>
      </c>
      <c r="F22" s="6"/>
      <c r="G22" s="7">
        <v>11500</v>
      </c>
      <c r="H22" s="6"/>
      <c r="I22" s="7">
        <v>0</v>
      </c>
      <c r="K22" s="7">
        <v>0</v>
      </c>
      <c r="M22" s="7">
        <v>0</v>
      </c>
      <c r="O22" s="7">
        <v>4311925000</v>
      </c>
      <c r="Q22" s="7">
        <v>0</v>
      </c>
      <c r="S22" s="7">
        <v>4311925000</v>
      </c>
    </row>
    <row r="23" spans="1:19" x14ac:dyDescent="0.55000000000000004">
      <c r="A23" s="15" t="s">
        <v>34</v>
      </c>
      <c r="C23" s="6" t="s">
        <v>170</v>
      </c>
      <c r="D23" s="6"/>
      <c r="E23" s="7">
        <v>228420</v>
      </c>
      <c r="F23" s="6"/>
      <c r="G23" s="7">
        <v>560</v>
      </c>
      <c r="H23" s="6"/>
      <c r="I23" s="7">
        <v>127915200</v>
      </c>
      <c r="K23" s="7">
        <v>12133308</v>
      </c>
      <c r="M23" s="7">
        <v>115781892</v>
      </c>
      <c r="O23" s="7">
        <v>127915200</v>
      </c>
      <c r="Q23" s="7">
        <v>12133308</v>
      </c>
      <c r="S23" s="7">
        <v>115781892</v>
      </c>
    </row>
    <row r="24" spans="1:19" x14ac:dyDescent="0.55000000000000004">
      <c r="A24" s="15" t="s">
        <v>38</v>
      </c>
      <c r="C24" s="6" t="s">
        <v>178</v>
      </c>
      <c r="D24" s="6"/>
      <c r="E24" s="7">
        <v>1390296</v>
      </c>
      <c r="F24" s="6"/>
      <c r="G24" s="7">
        <v>3000</v>
      </c>
      <c r="H24" s="6"/>
      <c r="I24" s="7">
        <v>4170888000</v>
      </c>
      <c r="K24" s="7">
        <v>395626698</v>
      </c>
      <c r="M24" s="7">
        <v>3775261302</v>
      </c>
      <c r="O24" s="7">
        <v>4170888000</v>
      </c>
      <c r="Q24" s="7">
        <v>395626698</v>
      </c>
      <c r="S24" s="7">
        <v>3775261302</v>
      </c>
    </row>
    <row r="25" spans="1:19" ht="24.75" thickBot="1" x14ac:dyDescent="0.6">
      <c r="I25" s="10">
        <f>SUM(I8:I24)</f>
        <v>36297435580</v>
      </c>
      <c r="K25" s="10">
        <f>SUM(K8:K24)</f>
        <v>2933044407</v>
      </c>
      <c r="M25" s="10">
        <f>SUM(M8:M24)</f>
        <v>33364391173</v>
      </c>
      <c r="O25" s="10">
        <f>SUM(O8:O24)</f>
        <v>51517729330</v>
      </c>
      <c r="Q25" s="10">
        <f>SUM(Q8:Q24)</f>
        <v>3296960771</v>
      </c>
      <c r="S25" s="10">
        <f>SUM(S8:S24)</f>
        <v>48220768559</v>
      </c>
    </row>
    <row r="26" spans="1:19" ht="24.75" thickTop="1" x14ac:dyDescent="0.55000000000000004">
      <c r="O26" s="7"/>
      <c r="S26" s="7"/>
    </row>
    <row r="27" spans="1:19" x14ac:dyDescent="0.55000000000000004">
      <c r="S27" s="7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84"/>
  <sheetViews>
    <sheetView rightToLeft="1" topLeftCell="A76" workbookViewId="0">
      <selection activeCell="I87" sqref="I87"/>
    </sheetView>
  </sheetViews>
  <sheetFormatPr defaultRowHeight="24" x14ac:dyDescent="0.55000000000000004"/>
  <cols>
    <col min="1" max="1" width="35.7109375" style="8" bestFit="1" customWidth="1"/>
    <col min="2" max="2" width="1" style="8" customWidth="1"/>
    <col min="3" max="3" width="12.7109375" style="8" bestFit="1" customWidth="1"/>
    <col min="4" max="4" width="1" style="8" customWidth="1"/>
    <col min="5" max="5" width="19.140625" style="8" bestFit="1" customWidth="1"/>
    <col min="6" max="6" width="1" style="8" customWidth="1"/>
    <col min="7" max="7" width="19.140625" style="8" bestFit="1" customWidth="1"/>
    <col min="8" max="8" width="1" style="8" customWidth="1"/>
    <col min="9" max="9" width="34.5703125" style="8" bestFit="1" customWidth="1"/>
    <col min="10" max="10" width="1" style="8" customWidth="1"/>
    <col min="11" max="11" width="12.5703125" style="8" bestFit="1" customWidth="1"/>
    <col min="12" max="12" width="1" style="8" customWidth="1"/>
    <col min="13" max="13" width="19.140625" style="8" bestFit="1" customWidth="1"/>
    <col min="14" max="14" width="1" style="8" customWidth="1"/>
    <col min="15" max="15" width="19.140625" style="8" bestFit="1" customWidth="1"/>
    <col min="16" max="16" width="1" style="8" customWidth="1"/>
    <col min="17" max="17" width="34.5703125" style="8" bestFit="1" customWidth="1"/>
    <col min="18" max="18" width="1" style="8" customWidth="1"/>
    <col min="19" max="20" width="16.140625" style="8" bestFit="1" customWidth="1"/>
    <col min="21" max="21" width="15.7109375" style="8" bestFit="1" customWidth="1"/>
    <col min="22" max="16384" width="9.140625" style="8"/>
  </cols>
  <sheetData>
    <row r="2" spans="1:17" ht="24.75" x14ac:dyDescent="0.55000000000000004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24.75" x14ac:dyDescent="0.55000000000000004">
      <c r="A3" s="39" t="s">
        <v>148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24.75" x14ac:dyDescent="0.55000000000000004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6" spans="1:17" ht="24.75" x14ac:dyDescent="0.55000000000000004">
      <c r="A6" s="41" t="s">
        <v>3</v>
      </c>
      <c r="C6" s="40" t="s">
        <v>150</v>
      </c>
      <c r="D6" s="40" t="s">
        <v>150</v>
      </c>
      <c r="E6" s="40" t="s">
        <v>150</v>
      </c>
      <c r="F6" s="40" t="s">
        <v>150</v>
      </c>
      <c r="G6" s="40" t="s">
        <v>150</v>
      </c>
      <c r="H6" s="40" t="s">
        <v>150</v>
      </c>
      <c r="I6" s="40" t="s">
        <v>150</v>
      </c>
      <c r="K6" s="40" t="s">
        <v>151</v>
      </c>
      <c r="L6" s="40" t="s">
        <v>151</v>
      </c>
      <c r="M6" s="40" t="s">
        <v>151</v>
      </c>
      <c r="N6" s="40" t="s">
        <v>151</v>
      </c>
      <c r="O6" s="40" t="s">
        <v>151</v>
      </c>
      <c r="P6" s="40" t="s">
        <v>151</v>
      </c>
      <c r="Q6" s="40" t="s">
        <v>151</v>
      </c>
    </row>
    <row r="7" spans="1:17" ht="24.75" x14ac:dyDescent="0.55000000000000004">
      <c r="A7" s="40" t="s">
        <v>3</v>
      </c>
      <c r="C7" s="40" t="s">
        <v>7</v>
      </c>
      <c r="E7" s="40" t="s">
        <v>179</v>
      </c>
      <c r="G7" s="40" t="s">
        <v>180</v>
      </c>
      <c r="I7" s="40" t="s">
        <v>181</v>
      </c>
      <c r="K7" s="40" t="s">
        <v>7</v>
      </c>
      <c r="M7" s="40" t="s">
        <v>179</v>
      </c>
      <c r="O7" s="40" t="s">
        <v>180</v>
      </c>
      <c r="Q7" s="40" t="s">
        <v>181</v>
      </c>
    </row>
    <row r="8" spans="1:17" x14ac:dyDescent="0.55000000000000004">
      <c r="A8" s="33" t="s">
        <v>35</v>
      </c>
      <c r="C8" s="8">
        <v>7405261</v>
      </c>
      <c r="E8" s="8">
        <v>42768570239</v>
      </c>
      <c r="G8" s="8">
        <v>44535258167</v>
      </c>
      <c r="I8" s="8">
        <v>-1766687928</v>
      </c>
      <c r="K8" s="8">
        <v>7405261</v>
      </c>
      <c r="M8" s="8">
        <v>42768570239</v>
      </c>
      <c r="O8" s="8">
        <v>42518361552</v>
      </c>
      <c r="Q8" s="8">
        <v>250208687</v>
      </c>
    </row>
    <row r="9" spans="1:17" x14ac:dyDescent="0.55000000000000004">
      <c r="A9" s="33" t="s">
        <v>39</v>
      </c>
      <c r="C9" s="8">
        <v>1990806</v>
      </c>
      <c r="E9" s="8">
        <v>21036352286</v>
      </c>
      <c r="G9" s="8">
        <v>20838456216</v>
      </c>
      <c r="I9" s="8">
        <v>197896070</v>
      </c>
      <c r="K9" s="8">
        <v>1990806</v>
      </c>
      <c r="M9" s="8">
        <v>21036352286</v>
      </c>
      <c r="O9" s="8">
        <v>25785857977</v>
      </c>
      <c r="Q9" s="8">
        <v>-4749505691</v>
      </c>
    </row>
    <row r="10" spans="1:17" x14ac:dyDescent="0.55000000000000004">
      <c r="A10" s="33" t="s">
        <v>65</v>
      </c>
      <c r="C10" s="8">
        <v>1420115</v>
      </c>
      <c r="E10" s="8">
        <v>56899993881</v>
      </c>
      <c r="G10" s="8">
        <v>55436096949</v>
      </c>
      <c r="I10" s="8">
        <v>1463896932</v>
      </c>
      <c r="K10" s="8">
        <v>1420115</v>
      </c>
      <c r="M10" s="8">
        <v>56899993881</v>
      </c>
      <c r="O10" s="8">
        <v>56295137413</v>
      </c>
      <c r="Q10" s="8">
        <v>604856468</v>
      </c>
    </row>
    <row r="11" spans="1:17" x14ac:dyDescent="0.55000000000000004">
      <c r="A11" s="33" t="s">
        <v>55</v>
      </c>
      <c r="C11" s="8">
        <v>3769532</v>
      </c>
      <c r="E11" s="8">
        <v>57364404183</v>
      </c>
      <c r="G11" s="8">
        <v>59185496380</v>
      </c>
      <c r="I11" s="8">
        <v>-1821092197</v>
      </c>
      <c r="K11" s="8">
        <v>3769532</v>
      </c>
      <c r="M11" s="8">
        <v>57364404183</v>
      </c>
      <c r="O11" s="8">
        <v>56074081787</v>
      </c>
      <c r="Q11" s="8">
        <v>1290322396</v>
      </c>
    </row>
    <row r="12" spans="1:17" x14ac:dyDescent="0.55000000000000004">
      <c r="A12" s="33" t="s">
        <v>48</v>
      </c>
      <c r="C12" s="8">
        <v>3485911</v>
      </c>
      <c r="E12" s="8">
        <v>45144232539</v>
      </c>
      <c r="G12" s="8">
        <v>43290366680</v>
      </c>
      <c r="I12" s="8">
        <v>1853865859</v>
      </c>
      <c r="K12" s="8">
        <v>3485911</v>
      </c>
      <c r="M12" s="8">
        <v>45144232539</v>
      </c>
      <c r="O12" s="8">
        <v>54233373002</v>
      </c>
      <c r="Q12" s="8">
        <v>-9089140463</v>
      </c>
    </row>
    <row r="13" spans="1:17" x14ac:dyDescent="0.55000000000000004">
      <c r="A13" s="33" t="s">
        <v>32</v>
      </c>
      <c r="C13" s="8">
        <v>815911</v>
      </c>
      <c r="E13" s="8">
        <v>38452180583</v>
      </c>
      <c r="G13" s="8">
        <v>40293278452</v>
      </c>
      <c r="I13" s="8">
        <v>-1841097869</v>
      </c>
      <c r="K13" s="8">
        <v>815911</v>
      </c>
      <c r="M13" s="8">
        <v>38452180583</v>
      </c>
      <c r="O13" s="8">
        <v>39822865780</v>
      </c>
      <c r="Q13" s="8">
        <v>-1370685197</v>
      </c>
    </row>
    <row r="14" spans="1:17" x14ac:dyDescent="0.55000000000000004">
      <c r="A14" s="33" t="s">
        <v>37</v>
      </c>
      <c r="C14" s="8">
        <v>1801000</v>
      </c>
      <c r="E14" s="8">
        <v>39746096194</v>
      </c>
      <c r="G14" s="8">
        <v>46223343886</v>
      </c>
      <c r="I14" s="8">
        <v>-6477247692</v>
      </c>
      <c r="K14" s="8">
        <v>1801000</v>
      </c>
      <c r="M14" s="8">
        <v>39746096194</v>
      </c>
      <c r="O14" s="8">
        <v>44180629785</v>
      </c>
      <c r="Q14" s="8">
        <v>-4434533591</v>
      </c>
    </row>
    <row r="15" spans="1:17" x14ac:dyDescent="0.55000000000000004">
      <c r="A15" s="33" t="s">
        <v>67</v>
      </c>
      <c r="C15" s="8">
        <v>249926</v>
      </c>
      <c r="E15" s="8">
        <v>2986236062</v>
      </c>
      <c r="G15" s="8">
        <v>3140268205</v>
      </c>
      <c r="I15" s="8">
        <v>-154032143</v>
      </c>
      <c r="K15" s="8">
        <v>249926</v>
      </c>
      <c r="M15" s="8">
        <v>2986236062</v>
      </c>
      <c r="O15" s="8">
        <v>3204862329</v>
      </c>
      <c r="Q15" s="8">
        <v>-218626267</v>
      </c>
    </row>
    <row r="16" spans="1:17" x14ac:dyDescent="0.55000000000000004">
      <c r="A16" s="33" t="s">
        <v>23</v>
      </c>
      <c r="C16" s="8">
        <v>114343</v>
      </c>
      <c r="E16" s="8">
        <v>4351006592</v>
      </c>
      <c r="G16" s="8">
        <v>3933864633</v>
      </c>
      <c r="I16" s="8">
        <v>417141959</v>
      </c>
      <c r="K16" s="8">
        <v>114343</v>
      </c>
      <c r="M16" s="8">
        <v>4351006592</v>
      </c>
      <c r="O16" s="8">
        <v>4340917652</v>
      </c>
      <c r="Q16" s="8">
        <v>10088940</v>
      </c>
    </row>
    <row r="17" spans="1:17" x14ac:dyDescent="0.55000000000000004">
      <c r="A17" s="33" t="s">
        <v>52</v>
      </c>
      <c r="C17" s="8">
        <v>2486905</v>
      </c>
      <c r="E17" s="8">
        <v>53545857444</v>
      </c>
      <c r="G17" s="8">
        <v>54188605502</v>
      </c>
      <c r="I17" s="8">
        <v>-642748058</v>
      </c>
      <c r="K17" s="8">
        <v>2486905</v>
      </c>
      <c r="M17" s="8">
        <v>53545857444</v>
      </c>
      <c r="O17" s="8">
        <v>58762005145</v>
      </c>
      <c r="Q17" s="8">
        <v>-5216147701</v>
      </c>
    </row>
    <row r="18" spans="1:17" x14ac:dyDescent="0.55000000000000004">
      <c r="A18" s="33" t="s">
        <v>56</v>
      </c>
      <c r="C18" s="8">
        <v>174233</v>
      </c>
      <c r="E18" s="8">
        <v>1595138048</v>
      </c>
      <c r="G18" s="8">
        <v>1491220260</v>
      </c>
      <c r="I18" s="8">
        <v>103917788</v>
      </c>
      <c r="K18" s="8">
        <v>174233</v>
      </c>
      <c r="M18" s="8">
        <v>1595138048</v>
      </c>
      <c r="O18" s="8">
        <v>1905159526</v>
      </c>
      <c r="Q18" s="8">
        <v>-310021478</v>
      </c>
    </row>
    <row r="19" spans="1:17" x14ac:dyDescent="0.55000000000000004">
      <c r="A19" s="33" t="s">
        <v>29</v>
      </c>
      <c r="C19" s="8">
        <v>1644199</v>
      </c>
      <c r="E19" s="8">
        <v>10313165060</v>
      </c>
      <c r="G19" s="8">
        <v>12470594201</v>
      </c>
      <c r="I19" s="8">
        <v>-2157429141</v>
      </c>
      <c r="K19" s="8">
        <v>1644199</v>
      </c>
      <c r="M19" s="8">
        <v>10313165060</v>
      </c>
      <c r="O19" s="8">
        <v>12846509885</v>
      </c>
      <c r="Q19" s="8">
        <v>-2533344825</v>
      </c>
    </row>
    <row r="20" spans="1:17" x14ac:dyDescent="0.55000000000000004">
      <c r="A20" s="33" t="s">
        <v>63</v>
      </c>
      <c r="C20" s="8">
        <v>1354083</v>
      </c>
      <c r="E20" s="8">
        <v>29235689197</v>
      </c>
      <c r="G20" s="8">
        <v>25395636912</v>
      </c>
      <c r="I20" s="8">
        <v>3840052285</v>
      </c>
      <c r="K20" s="8">
        <v>1354083</v>
      </c>
      <c r="M20" s="8">
        <v>29235689197</v>
      </c>
      <c r="O20" s="8">
        <v>40407706730</v>
      </c>
      <c r="Q20" s="8">
        <v>-11172017533</v>
      </c>
    </row>
    <row r="21" spans="1:17" x14ac:dyDescent="0.55000000000000004">
      <c r="A21" s="33" t="s">
        <v>31</v>
      </c>
      <c r="C21" s="8">
        <v>612000</v>
      </c>
      <c r="E21" s="8">
        <v>4416683436</v>
      </c>
      <c r="G21" s="8">
        <v>4155089238</v>
      </c>
      <c r="I21" s="8">
        <v>261594198</v>
      </c>
      <c r="K21" s="8">
        <v>612000</v>
      </c>
      <c r="M21" s="8">
        <v>4416683436</v>
      </c>
      <c r="O21" s="8">
        <v>6509437020</v>
      </c>
      <c r="Q21" s="8">
        <v>-2092753584</v>
      </c>
    </row>
    <row r="22" spans="1:17" x14ac:dyDescent="0.55000000000000004">
      <c r="A22" s="33" t="s">
        <v>24</v>
      </c>
      <c r="C22" s="8">
        <v>689072</v>
      </c>
      <c r="E22" s="8">
        <v>41358610664</v>
      </c>
      <c r="G22" s="8">
        <v>46167114255</v>
      </c>
      <c r="I22" s="8">
        <v>-4808503591</v>
      </c>
      <c r="K22" s="8">
        <v>689072</v>
      </c>
      <c r="M22" s="8">
        <v>41358610664</v>
      </c>
      <c r="O22" s="8">
        <v>53763453975</v>
      </c>
      <c r="Q22" s="8">
        <v>-12404843311</v>
      </c>
    </row>
    <row r="23" spans="1:17" x14ac:dyDescent="0.55000000000000004">
      <c r="A23" s="33" t="s">
        <v>51</v>
      </c>
      <c r="C23" s="8">
        <v>14663</v>
      </c>
      <c r="E23" s="8">
        <v>403296569</v>
      </c>
      <c r="G23" s="8">
        <v>477822405</v>
      </c>
      <c r="I23" s="8">
        <v>-74525836</v>
      </c>
      <c r="K23" s="8">
        <v>14663</v>
      </c>
      <c r="M23" s="8">
        <v>403296569</v>
      </c>
      <c r="O23" s="8">
        <v>424489717</v>
      </c>
      <c r="Q23" s="8">
        <v>-21193148</v>
      </c>
    </row>
    <row r="24" spans="1:17" x14ac:dyDescent="0.55000000000000004">
      <c r="A24" s="33" t="s">
        <v>18</v>
      </c>
      <c r="C24" s="8">
        <v>10570069</v>
      </c>
      <c r="E24" s="8">
        <v>41125091128</v>
      </c>
      <c r="G24" s="8">
        <v>44685136439</v>
      </c>
      <c r="I24" s="8">
        <v>-3560045311</v>
      </c>
      <c r="K24" s="8">
        <v>10570069</v>
      </c>
      <c r="M24" s="8">
        <v>41125091128</v>
      </c>
      <c r="O24" s="8">
        <v>45702407801</v>
      </c>
      <c r="Q24" s="8">
        <v>-4577316673</v>
      </c>
    </row>
    <row r="25" spans="1:17" x14ac:dyDescent="0.55000000000000004">
      <c r="A25" s="33" t="s">
        <v>62</v>
      </c>
      <c r="C25" s="8">
        <v>48475</v>
      </c>
      <c r="E25" s="8">
        <v>2964148897</v>
      </c>
      <c r="G25" s="8">
        <v>2741285994</v>
      </c>
      <c r="I25" s="8">
        <v>222862903</v>
      </c>
      <c r="K25" s="8">
        <v>48475</v>
      </c>
      <c r="M25" s="8">
        <v>2964148897</v>
      </c>
      <c r="O25" s="8">
        <v>3228548627</v>
      </c>
      <c r="Q25" s="8">
        <v>-264399730</v>
      </c>
    </row>
    <row r="26" spans="1:17" x14ac:dyDescent="0.55000000000000004">
      <c r="A26" s="33" t="s">
        <v>46</v>
      </c>
      <c r="C26" s="8">
        <v>20385</v>
      </c>
      <c r="E26" s="8">
        <v>910367401</v>
      </c>
      <c r="G26" s="8">
        <v>793385008</v>
      </c>
      <c r="I26" s="8">
        <v>116982393</v>
      </c>
      <c r="K26" s="8">
        <v>20385</v>
      </c>
      <c r="M26" s="8">
        <v>910367401</v>
      </c>
      <c r="O26" s="8">
        <v>1243482518</v>
      </c>
      <c r="Q26" s="8">
        <v>-333115117</v>
      </c>
    </row>
    <row r="27" spans="1:17" x14ac:dyDescent="0.55000000000000004">
      <c r="A27" s="33" t="s">
        <v>49</v>
      </c>
      <c r="C27" s="8">
        <v>15008</v>
      </c>
      <c r="E27" s="8">
        <v>210219435</v>
      </c>
      <c r="G27" s="8">
        <v>281963475</v>
      </c>
      <c r="I27" s="8">
        <v>-71744040</v>
      </c>
      <c r="K27" s="8">
        <v>15008</v>
      </c>
      <c r="M27" s="8">
        <v>210219435</v>
      </c>
      <c r="O27" s="8">
        <v>201410557</v>
      </c>
      <c r="Q27" s="8">
        <v>8808878</v>
      </c>
    </row>
    <row r="28" spans="1:17" x14ac:dyDescent="0.55000000000000004">
      <c r="A28" s="33" t="s">
        <v>22</v>
      </c>
      <c r="C28" s="8">
        <v>4880583</v>
      </c>
      <c r="E28" s="8">
        <v>40835441901</v>
      </c>
      <c r="G28" s="8">
        <v>41189604579</v>
      </c>
      <c r="I28" s="8">
        <v>-354162678</v>
      </c>
      <c r="K28" s="8">
        <v>4880583</v>
      </c>
      <c r="M28" s="8">
        <v>40835441901</v>
      </c>
      <c r="O28" s="8">
        <v>47998678645</v>
      </c>
      <c r="Q28" s="8">
        <v>-7163236744</v>
      </c>
    </row>
    <row r="29" spans="1:17" x14ac:dyDescent="0.55000000000000004">
      <c r="A29" s="33" t="s">
        <v>30</v>
      </c>
      <c r="C29" s="8">
        <v>108000</v>
      </c>
      <c r="E29" s="8">
        <v>516389094</v>
      </c>
      <c r="G29" s="8">
        <v>541832797</v>
      </c>
      <c r="I29" s="8">
        <v>-25443703</v>
      </c>
      <c r="K29" s="8">
        <v>108000</v>
      </c>
      <c r="M29" s="8">
        <v>516389094</v>
      </c>
      <c r="O29" s="8">
        <v>653806566</v>
      </c>
      <c r="Q29" s="8">
        <v>-137417472</v>
      </c>
    </row>
    <row r="30" spans="1:17" x14ac:dyDescent="0.55000000000000004">
      <c r="A30" s="33" t="s">
        <v>28</v>
      </c>
      <c r="C30" s="8">
        <v>374950</v>
      </c>
      <c r="E30" s="8">
        <v>30842128461</v>
      </c>
      <c r="G30" s="8">
        <v>30000901571</v>
      </c>
      <c r="I30" s="8">
        <v>841226890</v>
      </c>
      <c r="K30" s="8">
        <v>374950</v>
      </c>
      <c r="M30" s="8">
        <v>30842128461</v>
      </c>
      <c r="O30" s="8">
        <v>33517133065</v>
      </c>
      <c r="Q30" s="8">
        <v>-2675004604</v>
      </c>
    </row>
    <row r="31" spans="1:17" x14ac:dyDescent="0.55000000000000004">
      <c r="A31" s="33" t="s">
        <v>42</v>
      </c>
      <c r="C31" s="8">
        <v>5354926</v>
      </c>
      <c r="E31" s="8">
        <v>37729878980</v>
      </c>
      <c r="G31" s="8">
        <v>39364059687</v>
      </c>
      <c r="I31" s="8">
        <v>-1634180707</v>
      </c>
      <c r="K31" s="8">
        <v>5354926</v>
      </c>
      <c r="M31" s="8">
        <v>37729878980</v>
      </c>
      <c r="O31" s="8">
        <v>44085617624</v>
      </c>
      <c r="Q31" s="8">
        <v>-6355738644</v>
      </c>
    </row>
    <row r="32" spans="1:17" x14ac:dyDescent="0.55000000000000004">
      <c r="A32" s="33" t="s">
        <v>41</v>
      </c>
      <c r="C32" s="8">
        <v>4820085</v>
      </c>
      <c r="E32" s="8">
        <v>54861592909</v>
      </c>
      <c r="G32" s="8">
        <v>49282959230</v>
      </c>
      <c r="I32" s="8">
        <v>5578633679</v>
      </c>
      <c r="K32" s="8">
        <v>4820085</v>
      </c>
      <c r="M32" s="8">
        <v>54861592909</v>
      </c>
      <c r="O32" s="8">
        <v>51963234225</v>
      </c>
      <c r="Q32" s="8">
        <v>2898358684</v>
      </c>
    </row>
    <row r="33" spans="1:17" x14ac:dyDescent="0.55000000000000004">
      <c r="A33" s="33" t="s">
        <v>34</v>
      </c>
      <c r="C33" s="8">
        <v>228420</v>
      </c>
      <c r="E33" s="8">
        <v>2275150228</v>
      </c>
      <c r="G33" s="8">
        <v>2195678912</v>
      </c>
      <c r="I33" s="8">
        <v>79471316</v>
      </c>
      <c r="K33" s="8">
        <v>228420</v>
      </c>
      <c r="M33" s="8">
        <v>2275150228</v>
      </c>
      <c r="O33" s="8">
        <v>3317359763</v>
      </c>
      <c r="Q33" s="8">
        <v>-1042209535</v>
      </c>
    </row>
    <row r="34" spans="1:17" x14ac:dyDescent="0.55000000000000004">
      <c r="A34" s="33" t="s">
        <v>71</v>
      </c>
      <c r="C34" s="8">
        <v>194657</v>
      </c>
      <c r="E34" s="8">
        <v>7474858290</v>
      </c>
      <c r="G34" s="8">
        <v>5835387366</v>
      </c>
      <c r="I34" s="8">
        <v>1639470924</v>
      </c>
      <c r="K34" s="8">
        <v>194657</v>
      </c>
      <c r="M34" s="8">
        <v>7474858290</v>
      </c>
      <c r="O34" s="8">
        <v>5835387366</v>
      </c>
      <c r="Q34" s="8">
        <v>1639470924</v>
      </c>
    </row>
    <row r="35" spans="1:17" x14ac:dyDescent="0.55000000000000004">
      <c r="A35" s="33" t="s">
        <v>20</v>
      </c>
      <c r="C35" s="8">
        <v>15358</v>
      </c>
      <c r="E35" s="8">
        <v>693104543</v>
      </c>
      <c r="G35" s="8">
        <v>707913164</v>
      </c>
      <c r="I35" s="8">
        <v>-14808621</v>
      </c>
      <c r="K35" s="8">
        <v>15358</v>
      </c>
      <c r="M35" s="8">
        <v>693104543</v>
      </c>
      <c r="O35" s="8">
        <v>701195852</v>
      </c>
      <c r="Q35" s="8">
        <v>-8091309</v>
      </c>
    </row>
    <row r="36" spans="1:17" x14ac:dyDescent="0.55000000000000004">
      <c r="A36" s="33" t="s">
        <v>73</v>
      </c>
      <c r="C36" s="8">
        <v>15702</v>
      </c>
      <c r="E36" s="8">
        <v>251017072</v>
      </c>
      <c r="G36" s="8">
        <v>123246888</v>
      </c>
      <c r="I36" s="8">
        <v>127770184</v>
      </c>
      <c r="K36" s="8">
        <v>15702</v>
      </c>
      <c r="M36" s="8">
        <v>251017072</v>
      </c>
      <c r="O36" s="8">
        <v>123246888</v>
      </c>
      <c r="Q36" s="8">
        <v>127770184</v>
      </c>
    </row>
    <row r="37" spans="1:17" x14ac:dyDescent="0.55000000000000004">
      <c r="A37" s="33" t="s">
        <v>59</v>
      </c>
      <c r="C37" s="8">
        <v>15893</v>
      </c>
      <c r="E37" s="8">
        <v>241810871</v>
      </c>
      <c r="G37" s="8">
        <v>124539076</v>
      </c>
      <c r="I37" s="8">
        <v>117271795</v>
      </c>
      <c r="K37" s="8">
        <v>15893</v>
      </c>
      <c r="M37" s="8">
        <v>241810871</v>
      </c>
      <c r="O37" s="8">
        <v>98292013</v>
      </c>
      <c r="Q37" s="8">
        <v>143518858</v>
      </c>
    </row>
    <row r="38" spans="1:17" x14ac:dyDescent="0.55000000000000004">
      <c r="A38" s="33" t="s">
        <v>38</v>
      </c>
      <c r="C38" s="8">
        <v>1584145</v>
      </c>
      <c r="E38" s="8">
        <v>50516996338</v>
      </c>
      <c r="G38" s="8">
        <v>51969604855</v>
      </c>
      <c r="I38" s="8">
        <v>-1452608517</v>
      </c>
      <c r="K38" s="8">
        <v>1584145</v>
      </c>
      <c r="M38" s="8">
        <v>50516996338</v>
      </c>
      <c r="O38" s="8">
        <v>49794170859</v>
      </c>
      <c r="Q38" s="8">
        <v>722825479</v>
      </c>
    </row>
    <row r="39" spans="1:17" x14ac:dyDescent="0.55000000000000004">
      <c r="A39" s="33" t="s">
        <v>70</v>
      </c>
      <c r="C39" s="8">
        <v>202768</v>
      </c>
      <c r="E39" s="8">
        <v>636128189</v>
      </c>
      <c r="G39" s="8">
        <v>446503569</v>
      </c>
      <c r="I39" s="8">
        <v>189624620</v>
      </c>
      <c r="K39" s="8">
        <v>202768</v>
      </c>
      <c r="M39" s="8">
        <v>636128189</v>
      </c>
      <c r="O39" s="8">
        <v>446503569</v>
      </c>
      <c r="Q39" s="8">
        <v>189624620</v>
      </c>
    </row>
    <row r="40" spans="1:17" x14ac:dyDescent="0.55000000000000004">
      <c r="A40" s="33" t="s">
        <v>68</v>
      </c>
      <c r="C40" s="8">
        <v>1216605</v>
      </c>
      <c r="E40" s="8">
        <v>4117891911</v>
      </c>
      <c r="G40" s="8">
        <v>3641024685</v>
      </c>
      <c r="I40" s="8">
        <v>476867226</v>
      </c>
      <c r="K40" s="8">
        <v>1216605</v>
      </c>
      <c r="M40" s="8">
        <v>4117891911</v>
      </c>
      <c r="O40" s="8">
        <v>3641024685</v>
      </c>
      <c r="Q40" s="8">
        <v>476867226</v>
      </c>
    </row>
    <row r="41" spans="1:17" x14ac:dyDescent="0.55000000000000004">
      <c r="A41" s="33" t="s">
        <v>16</v>
      </c>
      <c r="C41" s="8">
        <v>15058617</v>
      </c>
      <c r="E41" s="8">
        <v>69800532001</v>
      </c>
      <c r="G41" s="8">
        <v>59277312186</v>
      </c>
      <c r="I41" s="8">
        <v>10523219815</v>
      </c>
      <c r="K41" s="8">
        <v>15058617</v>
      </c>
      <c r="M41" s="8">
        <v>69800532001</v>
      </c>
      <c r="O41" s="8">
        <v>70332177683</v>
      </c>
      <c r="Q41" s="8">
        <v>-531645682</v>
      </c>
    </row>
    <row r="42" spans="1:17" x14ac:dyDescent="0.55000000000000004">
      <c r="A42" s="33" t="s">
        <v>58</v>
      </c>
      <c r="C42" s="8">
        <v>3218400</v>
      </c>
      <c r="E42" s="8">
        <v>40150594026</v>
      </c>
      <c r="G42" s="8">
        <v>42709994442</v>
      </c>
      <c r="I42" s="8">
        <v>-2559400416</v>
      </c>
      <c r="K42" s="8">
        <v>3218400</v>
      </c>
      <c r="M42" s="8">
        <v>40150594026</v>
      </c>
      <c r="O42" s="8">
        <v>54978469121</v>
      </c>
      <c r="Q42" s="8">
        <v>-14827875095</v>
      </c>
    </row>
    <row r="43" spans="1:17" x14ac:dyDescent="0.55000000000000004">
      <c r="A43" s="33" t="s">
        <v>44</v>
      </c>
      <c r="C43" s="8">
        <v>4118358</v>
      </c>
      <c r="E43" s="8">
        <v>53997931224</v>
      </c>
      <c r="G43" s="8">
        <v>56740813250</v>
      </c>
      <c r="I43" s="8">
        <v>-2742882026</v>
      </c>
      <c r="K43" s="8">
        <v>4118358</v>
      </c>
      <c r="M43" s="8">
        <v>53997931224</v>
      </c>
      <c r="O43" s="8">
        <v>62221905219</v>
      </c>
      <c r="Q43" s="8">
        <v>-8223973995</v>
      </c>
    </row>
    <row r="44" spans="1:17" x14ac:dyDescent="0.55000000000000004">
      <c r="A44" s="33" t="s">
        <v>45</v>
      </c>
      <c r="C44" s="8">
        <v>5287258</v>
      </c>
      <c r="E44" s="8">
        <v>56867743177</v>
      </c>
      <c r="G44" s="8">
        <v>49982646729</v>
      </c>
      <c r="I44" s="8">
        <v>6885096448</v>
      </c>
      <c r="K44" s="8">
        <v>5287258</v>
      </c>
      <c r="M44" s="8">
        <v>56867743177</v>
      </c>
      <c r="O44" s="8">
        <v>60150689383</v>
      </c>
      <c r="Q44" s="8">
        <v>-3282946206</v>
      </c>
    </row>
    <row r="45" spans="1:17" x14ac:dyDescent="0.55000000000000004">
      <c r="A45" s="33" t="s">
        <v>64</v>
      </c>
      <c r="C45" s="8">
        <v>5112221</v>
      </c>
      <c r="E45" s="8">
        <v>58644009909</v>
      </c>
      <c r="G45" s="8">
        <v>63319268931</v>
      </c>
      <c r="I45" s="8">
        <v>-4675259022</v>
      </c>
      <c r="K45" s="8">
        <v>5112221</v>
      </c>
      <c r="M45" s="8">
        <v>58644009909</v>
      </c>
      <c r="O45" s="8">
        <v>66933041611</v>
      </c>
      <c r="Q45" s="8">
        <v>-8289031702</v>
      </c>
    </row>
    <row r="46" spans="1:17" x14ac:dyDescent="0.55000000000000004">
      <c r="A46" s="33" t="s">
        <v>66</v>
      </c>
      <c r="C46" s="8">
        <v>1716308</v>
      </c>
      <c r="E46" s="8">
        <v>23936526422</v>
      </c>
      <c r="G46" s="8">
        <v>25028427841</v>
      </c>
      <c r="I46" s="8">
        <v>-1091901419</v>
      </c>
      <c r="K46" s="8">
        <v>1716308</v>
      </c>
      <c r="M46" s="8">
        <v>23936526422</v>
      </c>
      <c r="O46" s="8">
        <v>33030017928</v>
      </c>
      <c r="Q46" s="8">
        <v>-9093491506</v>
      </c>
    </row>
    <row r="47" spans="1:17" x14ac:dyDescent="0.55000000000000004">
      <c r="A47" s="33" t="s">
        <v>33</v>
      </c>
      <c r="C47" s="8">
        <v>8238687</v>
      </c>
      <c r="E47" s="8">
        <v>65844921171</v>
      </c>
      <c r="G47" s="8">
        <v>66792316658</v>
      </c>
      <c r="I47" s="8">
        <v>-947395487</v>
      </c>
      <c r="K47" s="8">
        <v>8238687</v>
      </c>
      <c r="M47" s="8">
        <v>65844921171</v>
      </c>
      <c r="O47" s="8">
        <v>81161113331</v>
      </c>
      <c r="Q47" s="8">
        <v>-15316192160</v>
      </c>
    </row>
    <row r="48" spans="1:17" x14ac:dyDescent="0.55000000000000004">
      <c r="A48" s="33" t="s">
        <v>61</v>
      </c>
      <c r="C48" s="8">
        <v>628537</v>
      </c>
      <c r="E48" s="8">
        <v>4704722952</v>
      </c>
      <c r="G48" s="8">
        <v>6250786417</v>
      </c>
      <c r="I48" s="8">
        <v>-1546063465</v>
      </c>
      <c r="K48" s="8">
        <v>628537</v>
      </c>
      <c r="M48" s="8">
        <v>4704722952</v>
      </c>
      <c r="O48" s="8">
        <v>6560370644</v>
      </c>
      <c r="Q48" s="8">
        <v>-1855647692</v>
      </c>
    </row>
    <row r="49" spans="1:17" x14ac:dyDescent="0.55000000000000004">
      <c r="A49" s="33" t="s">
        <v>27</v>
      </c>
      <c r="C49" s="8">
        <v>1066158</v>
      </c>
      <c r="E49" s="8">
        <v>54177710078</v>
      </c>
      <c r="G49" s="8">
        <v>53358430856</v>
      </c>
      <c r="I49" s="8">
        <v>819279222</v>
      </c>
      <c r="K49" s="8">
        <v>1066158</v>
      </c>
      <c r="M49" s="8">
        <v>54177710078</v>
      </c>
      <c r="O49" s="8">
        <v>61831848850</v>
      </c>
      <c r="Q49" s="8">
        <v>-7654138772</v>
      </c>
    </row>
    <row r="50" spans="1:17" x14ac:dyDescent="0.55000000000000004">
      <c r="A50" s="33" t="s">
        <v>36</v>
      </c>
      <c r="C50" s="8">
        <v>182850</v>
      </c>
      <c r="E50" s="8">
        <v>16736648873</v>
      </c>
      <c r="G50" s="8">
        <v>17447338459</v>
      </c>
      <c r="I50" s="8">
        <v>-710689586</v>
      </c>
      <c r="K50" s="8">
        <v>182850</v>
      </c>
      <c r="M50" s="8">
        <v>16736648873</v>
      </c>
      <c r="O50" s="8">
        <v>18557904539</v>
      </c>
      <c r="Q50" s="8">
        <v>-1821255666</v>
      </c>
    </row>
    <row r="51" spans="1:17" x14ac:dyDescent="0.55000000000000004">
      <c r="A51" s="33" t="s">
        <v>40</v>
      </c>
      <c r="C51" s="8">
        <v>137162</v>
      </c>
      <c r="E51" s="8">
        <v>48944082733</v>
      </c>
      <c r="G51" s="8">
        <v>47594258460</v>
      </c>
      <c r="I51" s="8">
        <v>1349824273</v>
      </c>
      <c r="K51" s="8">
        <v>137162</v>
      </c>
      <c r="M51" s="8">
        <v>48944082733</v>
      </c>
      <c r="O51" s="8">
        <v>54946392795</v>
      </c>
      <c r="Q51" s="8">
        <v>-6002310062</v>
      </c>
    </row>
    <row r="52" spans="1:17" x14ac:dyDescent="0.55000000000000004">
      <c r="A52" s="33" t="s">
        <v>47</v>
      </c>
      <c r="C52" s="8">
        <v>2467600</v>
      </c>
      <c r="E52" s="8">
        <v>33408740163</v>
      </c>
      <c r="G52" s="8">
        <v>31887931140</v>
      </c>
      <c r="I52" s="8">
        <v>1520809023</v>
      </c>
      <c r="K52" s="8">
        <v>2467600</v>
      </c>
      <c r="M52" s="8">
        <v>33408740163</v>
      </c>
      <c r="O52" s="8">
        <v>40276909947</v>
      </c>
      <c r="Q52" s="8">
        <v>-6868169784</v>
      </c>
    </row>
    <row r="53" spans="1:17" x14ac:dyDescent="0.55000000000000004">
      <c r="A53" s="33" t="s">
        <v>69</v>
      </c>
      <c r="C53" s="8">
        <v>1814092</v>
      </c>
      <c r="E53" s="8">
        <v>25408470970</v>
      </c>
      <c r="G53" s="8">
        <v>30440803645</v>
      </c>
      <c r="I53" s="8">
        <v>-5032332675</v>
      </c>
      <c r="K53" s="8">
        <v>1814092</v>
      </c>
      <c r="M53" s="8">
        <v>25408470970</v>
      </c>
      <c r="O53" s="8">
        <v>30440803645</v>
      </c>
      <c r="Q53" s="8">
        <v>-5032332675</v>
      </c>
    </row>
    <row r="54" spans="1:17" x14ac:dyDescent="0.55000000000000004">
      <c r="A54" s="33" t="s">
        <v>57</v>
      </c>
      <c r="C54" s="8">
        <v>87064</v>
      </c>
      <c r="E54" s="8">
        <v>1300785917</v>
      </c>
      <c r="G54" s="8">
        <v>885698715</v>
      </c>
      <c r="I54" s="8">
        <v>415087202</v>
      </c>
      <c r="K54" s="8">
        <v>87064</v>
      </c>
      <c r="M54" s="8">
        <v>1300785917</v>
      </c>
      <c r="O54" s="8">
        <v>1678126349</v>
      </c>
      <c r="Q54" s="8">
        <v>-377340432</v>
      </c>
    </row>
    <row r="55" spans="1:17" x14ac:dyDescent="0.55000000000000004">
      <c r="A55" s="33" t="s">
        <v>54</v>
      </c>
      <c r="C55" s="8">
        <v>7919180</v>
      </c>
      <c r="E55" s="8">
        <v>79350373660</v>
      </c>
      <c r="G55" s="8">
        <v>69853391930</v>
      </c>
      <c r="I55" s="8">
        <v>9496981730</v>
      </c>
      <c r="K55" s="8">
        <v>7919180</v>
      </c>
      <c r="M55" s="8">
        <v>79350373660</v>
      </c>
      <c r="O55" s="8">
        <v>79567730197</v>
      </c>
      <c r="Q55" s="8">
        <v>-217356537</v>
      </c>
    </row>
    <row r="56" spans="1:17" x14ac:dyDescent="0.55000000000000004">
      <c r="A56" s="33" t="s">
        <v>53</v>
      </c>
      <c r="C56" s="8">
        <v>4994596</v>
      </c>
      <c r="E56" s="8">
        <v>75813689408</v>
      </c>
      <c r="G56" s="8">
        <v>73480196676</v>
      </c>
      <c r="I56" s="8">
        <v>2333492732</v>
      </c>
      <c r="K56" s="8">
        <v>4994596</v>
      </c>
      <c r="M56" s="8">
        <v>75813689408</v>
      </c>
      <c r="O56" s="8">
        <v>77452099199</v>
      </c>
      <c r="Q56" s="8">
        <v>-1638409791</v>
      </c>
    </row>
    <row r="57" spans="1:17" x14ac:dyDescent="0.55000000000000004">
      <c r="A57" s="33" t="s">
        <v>72</v>
      </c>
      <c r="C57" s="8">
        <v>1133225</v>
      </c>
      <c r="E57" s="8">
        <v>15917195057</v>
      </c>
      <c r="G57" s="8">
        <v>13864156803</v>
      </c>
      <c r="I57" s="8">
        <v>2053038254</v>
      </c>
      <c r="K57" s="8">
        <v>1133225</v>
      </c>
      <c r="M57" s="8">
        <v>15917195057</v>
      </c>
      <c r="O57" s="8">
        <v>13864156803</v>
      </c>
      <c r="Q57" s="8">
        <v>2053038254</v>
      </c>
    </row>
    <row r="58" spans="1:17" x14ac:dyDescent="0.55000000000000004">
      <c r="A58" s="33" t="s">
        <v>25</v>
      </c>
      <c r="C58" s="8">
        <v>1605259</v>
      </c>
      <c r="E58" s="8">
        <v>44775558313</v>
      </c>
      <c r="G58" s="8">
        <v>40081731892</v>
      </c>
      <c r="I58" s="8">
        <v>4693826421</v>
      </c>
      <c r="K58" s="8">
        <v>1605259</v>
      </c>
      <c r="M58" s="8">
        <v>44775558313</v>
      </c>
      <c r="O58" s="8">
        <v>41121387663</v>
      </c>
      <c r="Q58" s="8">
        <v>3654170650</v>
      </c>
    </row>
    <row r="59" spans="1:17" x14ac:dyDescent="0.55000000000000004">
      <c r="A59" s="33" t="s">
        <v>19</v>
      </c>
      <c r="C59" s="8">
        <v>961282</v>
      </c>
      <c r="E59" s="8">
        <v>87526646597</v>
      </c>
      <c r="G59" s="8">
        <v>78854918070</v>
      </c>
      <c r="I59" s="8">
        <v>8671728527</v>
      </c>
      <c r="K59" s="8">
        <v>961282</v>
      </c>
      <c r="M59" s="8">
        <v>87526646597</v>
      </c>
      <c r="O59" s="8">
        <v>88685743754</v>
      </c>
      <c r="Q59" s="8">
        <v>-1159097157</v>
      </c>
    </row>
    <row r="60" spans="1:17" x14ac:dyDescent="0.55000000000000004">
      <c r="A60" s="33" t="s">
        <v>50</v>
      </c>
      <c r="C60" s="8">
        <v>1788784</v>
      </c>
      <c r="E60" s="8">
        <v>55051237188</v>
      </c>
      <c r="G60" s="8">
        <v>56455968342</v>
      </c>
      <c r="I60" s="8">
        <v>-1404731154</v>
      </c>
      <c r="K60" s="8">
        <v>1788784</v>
      </c>
      <c r="M60" s="8">
        <v>55051237188</v>
      </c>
      <c r="O60" s="8">
        <v>70432154521</v>
      </c>
      <c r="Q60" s="8">
        <v>-15380917333</v>
      </c>
    </row>
    <row r="61" spans="1:17" x14ac:dyDescent="0.55000000000000004">
      <c r="A61" s="33" t="s">
        <v>21</v>
      </c>
      <c r="C61" s="8">
        <v>358415</v>
      </c>
      <c r="E61" s="8">
        <v>38642392439</v>
      </c>
      <c r="G61" s="8">
        <v>32475902461</v>
      </c>
      <c r="I61" s="8">
        <v>6166489978</v>
      </c>
      <c r="K61" s="8">
        <v>358415</v>
      </c>
      <c r="M61" s="8">
        <v>38642392439</v>
      </c>
      <c r="O61" s="8">
        <v>37210137317</v>
      </c>
      <c r="Q61" s="8">
        <v>1432255122</v>
      </c>
    </row>
    <row r="62" spans="1:17" x14ac:dyDescent="0.55000000000000004">
      <c r="A62" s="33" t="s">
        <v>60</v>
      </c>
      <c r="C62" s="8">
        <v>5007418</v>
      </c>
      <c r="E62" s="8">
        <v>98805833678</v>
      </c>
      <c r="G62" s="8">
        <v>89796334486</v>
      </c>
      <c r="I62" s="8">
        <v>9009499192</v>
      </c>
      <c r="K62" s="8">
        <v>5007418</v>
      </c>
      <c r="M62" s="8">
        <v>98805833678</v>
      </c>
      <c r="O62" s="8">
        <v>107807253882</v>
      </c>
      <c r="Q62" s="8">
        <v>-9001420204</v>
      </c>
    </row>
    <row r="63" spans="1:17" x14ac:dyDescent="0.55000000000000004">
      <c r="A63" s="33" t="s">
        <v>17</v>
      </c>
      <c r="C63" s="8">
        <v>7960864</v>
      </c>
      <c r="E63" s="8">
        <v>36093459174</v>
      </c>
      <c r="G63" s="8">
        <v>35369293050</v>
      </c>
      <c r="I63" s="8">
        <v>724166124</v>
      </c>
      <c r="K63" s="8">
        <v>7960864</v>
      </c>
      <c r="M63" s="8">
        <v>36093459174</v>
      </c>
      <c r="O63" s="8">
        <v>38864031915</v>
      </c>
      <c r="Q63" s="8">
        <v>-2770572741</v>
      </c>
    </row>
    <row r="64" spans="1:17" x14ac:dyDescent="0.55000000000000004">
      <c r="A64" s="33" t="s">
        <v>15</v>
      </c>
      <c r="C64" s="8">
        <v>0</v>
      </c>
      <c r="E64" s="8">
        <v>0</v>
      </c>
      <c r="G64" s="8">
        <v>0</v>
      </c>
      <c r="I64" s="8">
        <v>0</v>
      </c>
      <c r="K64" s="8">
        <v>2118327</v>
      </c>
      <c r="M64" s="8">
        <v>17561729439</v>
      </c>
      <c r="O64" s="8">
        <v>19793795770</v>
      </c>
      <c r="Q64" s="8">
        <v>-2232066331</v>
      </c>
    </row>
    <row r="65" spans="1:17" x14ac:dyDescent="0.55000000000000004">
      <c r="A65" s="33" t="s">
        <v>43</v>
      </c>
      <c r="C65" s="8">
        <v>0</v>
      </c>
      <c r="E65" s="8">
        <v>0</v>
      </c>
      <c r="G65" s="8">
        <v>0</v>
      </c>
      <c r="I65" s="8">
        <v>0</v>
      </c>
      <c r="K65" s="8">
        <v>3891948</v>
      </c>
      <c r="M65" s="8">
        <v>24412070638</v>
      </c>
      <c r="O65" s="8">
        <v>27971358274</v>
      </c>
      <c r="Q65" s="8">
        <v>-3559287636</v>
      </c>
    </row>
    <row r="66" spans="1:17" x14ac:dyDescent="0.55000000000000004">
      <c r="A66" s="33" t="s">
        <v>26</v>
      </c>
      <c r="C66" s="8">
        <v>0</v>
      </c>
      <c r="E66" s="8">
        <v>0</v>
      </c>
      <c r="G66" s="8">
        <v>-842265557</v>
      </c>
      <c r="I66" s="8">
        <v>842265557</v>
      </c>
      <c r="K66" s="8">
        <v>0</v>
      </c>
      <c r="M66" s="8">
        <v>0</v>
      </c>
      <c r="O66" s="8">
        <v>0</v>
      </c>
      <c r="Q66" s="8">
        <v>0</v>
      </c>
    </row>
    <row r="67" spans="1:17" x14ac:dyDescent="0.55000000000000004">
      <c r="A67" s="33" t="s">
        <v>90</v>
      </c>
      <c r="C67" s="8">
        <v>2752</v>
      </c>
      <c r="E67" s="8">
        <v>2678016857</v>
      </c>
      <c r="G67" s="8">
        <v>2627303938</v>
      </c>
      <c r="I67" s="8">
        <v>50712919</v>
      </c>
      <c r="K67" s="8">
        <v>2752</v>
      </c>
      <c r="M67" s="8">
        <v>2678016857</v>
      </c>
      <c r="O67" s="8">
        <v>2558241258</v>
      </c>
      <c r="Q67" s="8">
        <v>119775599</v>
      </c>
    </row>
    <row r="68" spans="1:17" x14ac:dyDescent="0.55000000000000004">
      <c r="A68" s="33" t="s">
        <v>99</v>
      </c>
      <c r="C68" s="8">
        <v>6728</v>
      </c>
      <c r="E68" s="8">
        <v>6706600208</v>
      </c>
      <c r="G68" s="8">
        <v>6584724398</v>
      </c>
      <c r="I68" s="8">
        <v>121875810</v>
      </c>
      <c r="K68" s="8">
        <v>6728</v>
      </c>
      <c r="M68" s="8">
        <v>6706600208</v>
      </c>
      <c r="O68" s="8">
        <v>6360836961</v>
      </c>
      <c r="Q68" s="8">
        <v>345763247</v>
      </c>
    </row>
    <row r="69" spans="1:17" x14ac:dyDescent="0.55000000000000004">
      <c r="A69" s="33" t="s">
        <v>105</v>
      </c>
      <c r="C69" s="8">
        <v>574</v>
      </c>
      <c r="E69" s="8">
        <v>565866010</v>
      </c>
      <c r="G69" s="8">
        <v>555973191</v>
      </c>
      <c r="I69" s="8">
        <v>9892819</v>
      </c>
      <c r="K69" s="8">
        <v>574</v>
      </c>
      <c r="M69" s="8">
        <v>565866010</v>
      </c>
      <c r="O69" s="8">
        <v>539462204</v>
      </c>
      <c r="Q69" s="8">
        <v>26403806</v>
      </c>
    </row>
    <row r="70" spans="1:17" x14ac:dyDescent="0.55000000000000004">
      <c r="A70" s="33" t="s">
        <v>96</v>
      </c>
      <c r="C70" s="8">
        <v>63542</v>
      </c>
      <c r="E70" s="8">
        <v>51955673721</v>
      </c>
      <c r="G70" s="8">
        <v>51374559662</v>
      </c>
      <c r="I70" s="8">
        <v>581114059</v>
      </c>
      <c r="K70" s="8">
        <v>63542</v>
      </c>
      <c r="M70" s="8">
        <v>51955673721</v>
      </c>
      <c r="O70" s="8">
        <v>49606507050</v>
      </c>
      <c r="Q70" s="8">
        <v>2349166671</v>
      </c>
    </row>
    <row r="71" spans="1:17" x14ac:dyDescent="0.55000000000000004">
      <c r="A71" s="33" t="s">
        <v>114</v>
      </c>
      <c r="C71" s="8">
        <v>56716</v>
      </c>
      <c r="E71" s="8">
        <v>51747939105</v>
      </c>
      <c r="G71" s="8">
        <v>51432086026</v>
      </c>
      <c r="I71" s="8">
        <v>315853079</v>
      </c>
      <c r="K71" s="8">
        <v>56716</v>
      </c>
      <c r="M71" s="8">
        <v>51747939105</v>
      </c>
      <c r="O71" s="8">
        <v>48966069883</v>
      </c>
      <c r="Q71" s="8">
        <v>2781869222</v>
      </c>
    </row>
    <row r="72" spans="1:17" x14ac:dyDescent="0.55000000000000004">
      <c r="A72" s="33" t="s">
        <v>126</v>
      </c>
      <c r="C72" s="8">
        <v>1000</v>
      </c>
      <c r="E72" s="8">
        <v>1126933706</v>
      </c>
      <c r="G72" s="8">
        <v>1073270434</v>
      </c>
      <c r="I72" s="8">
        <v>53663272</v>
      </c>
      <c r="K72" s="8">
        <v>1000</v>
      </c>
      <c r="M72" s="8">
        <v>1126933706</v>
      </c>
      <c r="O72" s="8">
        <v>1042511010</v>
      </c>
      <c r="Q72" s="8">
        <v>84422696</v>
      </c>
    </row>
    <row r="73" spans="1:17" x14ac:dyDescent="0.55000000000000004">
      <c r="A73" s="33" t="s">
        <v>93</v>
      </c>
      <c r="C73" s="8">
        <v>23636</v>
      </c>
      <c r="E73" s="8">
        <v>19513369568</v>
      </c>
      <c r="G73" s="8">
        <v>19061223946</v>
      </c>
      <c r="I73" s="8">
        <v>452145622</v>
      </c>
      <c r="K73" s="8">
        <v>23636</v>
      </c>
      <c r="M73" s="8">
        <v>19513369568</v>
      </c>
      <c r="O73" s="8">
        <v>18707858897</v>
      </c>
      <c r="Q73" s="8">
        <v>805510671</v>
      </c>
    </row>
    <row r="74" spans="1:17" x14ac:dyDescent="0.55000000000000004">
      <c r="A74" s="33" t="s">
        <v>108</v>
      </c>
      <c r="C74" s="8">
        <v>938</v>
      </c>
      <c r="E74" s="8">
        <v>914252941</v>
      </c>
      <c r="G74" s="8">
        <v>896395720</v>
      </c>
      <c r="I74" s="8">
        <v>17857221</v>
      </c>
      <c r="K74" s="8">
        <v>938</v>
      </c>
      <c r="M74" s="8">
        <v>914252941</v>
      </c>
      <c r="O74" s="8">
        <v>865762442</v>
      </c>
      <c r="Q74" s="8">
        <v>48490499</v>
      </c>
    </row>
    <row r="75" spans="1:17" x14ac:dyDescent="0.55000000000000004">
      <c r="A75" s="33" t="s">
        <v>111</v>
      </c>
      <c r="C75" s="8">
        <v>74709</v>
      </c>
      <c r="E75" s="8">
        <v>69153055936</v>
      </c>
      <c r="G75" s="8">
        <v>67954193819</v>
      </c>
      <c r="I75" s="8">
        <v>1198862117</v>
      </c>
      <c r="K75" s="8">
        <v>74709</v>
      </c>
      <c r="M75" s="8">
        <v>69153055936</v>
      </c>
      <c r="O75" s="8">
        <v>65983877002</v>
      </c>
      <c r="Q75" s="8">
        <v>3169178934</v>
      </c>
    </row>
    <row r="76" spans="1:17" x14ac:dyDescent="0.55000000000000004">
      <c r="A76" s="33" t="s">
        <v>87</v>
      </c>
      <c r="C76" s="8">
        <v>28210</v>
      </c>
      <c r="E76" s="8">
        <v>24993083642</v>
      </c>
      <c r="G76" s="8">
        <v>25334152522</v>
      </c>
      <c r="I76" s="8">
        <v>-341068880</v>
      </c>
      <c r="K76" s="8">
        <v>28210</v>
      </c>
      <c r="M76" s="8">
        <v>24993083647</v>
      </c>
      <c r="O76" s="8">
        <v>23917180025</v>
      </c>
      <c r="Q76" s="8">
        <v>1075903622</v>
      </c>
    </row>
    <row r="77" spans="1:17" x14ac:dyDescent="0.55000000000000004">
      <c r="A77" s="33" t="s">
        <v>83</v>
      </c>
      <c r="C77" s="8">
        <v>19845</v>
      </c>
      <c r="E77" s="8">
        <v>17856865956</v>
      </c>
      <c r="G77" s="8">
        <v>17500811977</v>
      </c>
      <c r="I77" s="8">
        <v>356053979</v>
      </c>
      <c r="K77" s="8">
        <v>19845</v>
      </c>
      <c r="M77" s="8">
        <v>17856865956</v>
      </c>
      <c r="O77" s="8">
        <v>17340275185</v>
      </c>
      <c r="Q77" s="8">
        <v>516590771</v>
      </c>
    </row>
    <row r="78" spans="1:17" x14ac:dyDescent="0.55000000000000004">
      <c r="A78" s="33" t="s">
        <v>123</v>
      </c>
      <c r="C78" s="8">
        <v>500000</v>
      </c>
      <c r="E78" s="8">
        <v>492410734380</v>
      </c>
      <c r="G78" s="8">
        <v>492405735281</v>
      </c>
      <c r="I78" s="8">
        <v>4999099</v>
      </c>
      <c r="K78" s="8">
        <v>500000</v>
      </c>
      <c r="M78" s="8">
        <v>492410734375</v>
      </c>
      <c r="O78" s="8">
        <v>479913000000</v>
      </c>
      <c r="Q78" s="8">
        <v>12497734375</v>
      </c>
    </row>
    <row r="79" spans="1:17" x14ac:dyDescent="0.55000000000000004">
      <c r="A79" s="33" t="s">
        <v>129</v>
      </c>
      <c r="C79" s="8">
        <v>20000</v>
      </c>
      <c r="E79" s="8">
        <v>17512674099</v>
      </c>
      <c r="G79" s="8">
        <v>17084308210</v>
      </c>
      <c r="I79" s="8">
        <v>428365889</v>
      </c>
      <c r="K79" s="8">
        <v>20000</v>
      </c>
      <c r="M79" s="8">
        <v>17512674099</v>
      </c>
      <c r="O79" s="8">
        <v>16951247028</v>
      </c>
      <c r="Q79" s="8">
        <v>561427071</v>
      </c>
    </row>
    <row r="80" spans="1:17" x14ac:dyDescent="0.55000000000000004">
      <c r="A80" s="33" t="s">
        <v>102</v>
      </c>
      <c r="C80" s="8">
        <v>0</v>
      </c>
      <c r="E80" s="8">
        <v>0</v>
      </c>
      <c r="G80" s="8">
        <v>287359250</v>
      </c>
      <c r="I80" s="8">
        <v>-287359250</v>
      </c>
      <c r="K80" s="8">
        <v>0</v>
      </c>
      <c r="M80" s="8">
        <v>0</v>
      </c>
      <c r="O80" s="8">
        <v>0</v>
      </c>
      <c r="Q80" s="8">
        <v>0</v>
      </c>
    </row>
    <row r="81" spans="1:17" x14ac:dyDescent="0.55000000000000004">
      <c r="A81" s="33" t="s">
        <v>117</v>
      </c>
      <c r="C81" s="8">
        <v>1000</v>
      </c>
      <c r="E81" s="8">
        <v>999818750</v>
      </c>
      <c r="G81" s="8">
        <v>999817750</v>
      </c>
      <c r="I81" s="8">
        <v>1000</v>
      </c>
      <c r="K81" s="8">
        <v>0</v>
      </c>
      <c r="M81" s="8">
        <v>0</v>
      </c>
      <c r="O81" s="8">
        <v>0</v>
      </c>
      <c r="Q81" s="8">
        <v>0</v>
      </c>
    </row>
    <row r="82" spans="1:17" ht="24.75" thickBot="1" x14ac:dyDescent="0.6">
      <c r="E82" s="20">
        <f>SUM(E8:E81)</f>
        <v>2569854418634</v>
      </c>
      <c r="G82" s="20">
        <f>SUM(G8:G81)</f>
        <v>2531425111642</v>
      </c>
      <c r="I82" s="20">
        <f>SUM(I8:I81)</f>
        <v>38429306992</v>
      </c>
      <c r="M82" s="20">
        <f>SUM(M8:M81)</f>
        <v>2610828399961</v>
      </c>
      <c r="O82" s="20">
        <f>SUM(O8:O81)</f>
        <v>2772248799183</v>
      </c>
      <c r="Q82" s="20">
        <f>SUM(Q8:Q81)</f>
        <v>-161420399222</v>
      </c>
    </row>
    <row r="83" spans="1:17" ht="24.75" thickTop="1" x14ac:dyDescent="0.55000000000000004"/>
    <row r="84" spans="1:17" x14ac:dyDescent="0.55000000000000004">
      <c r="D84" s="8">
        <f>SUM(D67:D81)</f>
        <v>0</v>
      </c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34"/>
  <sheetViews>
    <sheetView rightToLeft="1" topLeftCell="A19" workbookViewId="0">
      <selection activeCell="I13" sqref="I13"/>
    </sheetView>
  </sheetViews>
  <sheetFormatPr defaultRowHeight="24" x14ac:dyDescent="0.55000000000000004"/>
  <cols>
    <col min="1" max="1" width="32.140625" style="8" bestFit="1" customWidth="1"/>
    <col min="2" max="2" width="1" style="8" customWidth="1"/>
    <col min="3" max="3" width="9.7109375" style="8" bestFit="1" customWidth="1"/>
    <col min="4" max="4" width="1" style="8" customWidth="1"/>
    <col min="5" max="5" width="17.42578125" style="8" bestFit="1" customWidth="1"/>
    <col min="6" max="6" width="1" style="8" customWidth="1"/>
    <col min="7" max="7" width="17.42578125" style="8" bestFit="1" customWidth="1"/>
    <col min="8" max="8" width="1" style="8" customWidth="1"/>
    <col min="9" max="9" width="29.5703125" style="8" bestFit="1" customWidth="1"/>
    <col min="10" max="10" width="1" style="8" customWidth="1"/>
    <col min="11" max="11" width="11.42578125" style="8" bestFit="1" customWidth="1"/>
    <col min="12" max="12" width="1" style="8" customWidth="1"/>
    <col min="13" max="13" width="17.42578125" style="8" bestFit="1" customWidth="1"/>
    <col min="14" max="14" width="1" style="8" customWidth="1"/>
    <col min="15" max="15" width="17.42578125" style="8" bestFit="1" customWidth="1"/>
    <col min="16" max="16" width="1" style="8" customWidth="1"/>
    <col min="17" max="17" width="29.5703125" style="8" bestFit="1" customWidth="1"/>
    <col min="18" max="18" width="1" style="8" customWidth="1"/>
    <col min="19" max="19" width="13.28515625" style="8" bestFit="1" customWidth="1"/>
    <col min="20" max="16384" width="9.140625" style="8"/>
  </cols>
  <sheetData>
    <row r="2" spans="1:17" ht="24.75" x14ac:dyDescent="0.55000000000000004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24.75" x14ac:dyDescent="0.55000000000000004">
      <c r="A3" s="39" t="s">
        <v>148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24.75" x14ac:dyDescent="0.55000000000000004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6" spans="1:17" ht="24.75" x14ac:dyDescent="0.55000000000000004">
      <c r="A6" s="41" t="s">
        <v>3</v>
      </c>
      <c r="C6" s="40" t="s">
        <v>150</v>
      </c>
      <c r="D6" s="40" t="s">
        <v>150</v>
      </c>
      <c r="E6" s="40" t="s">
        <v>150</v>
      </c>
      <c r="F6" s="40" t="s">
        <v>150</v>
      </c>
      <c r="G6" s="40" t="s">
        <v>150</v>
      </c>
      <c r="H6" s="40" t="s">
        <v>150</v>
      </c>
      <c r="I6" s="40" t="s">
        <v>150</v>
      </c>
      <c r="K6" s="40" t="s">
        <v>151</v>
      </c>
      <c r="L6" s="40" t="s">
        <v>151</v>
      </c>
      <c r="M6" s="40" t="s">
        <v>151</v>
      </c>
      <c r="N6" s="40" t="s">
        <v>151</v>
      </c>
      <c r="O6" s="40" t="s">
        <v>151</v>
      </c>
      <c r="P6" s="40" t="s">
        <v>151</v>
      </c>
      <c r="Q6" s="40" t="s">
        <v>151</v>
      </c>
    </row>
    <row r="7" spans="1:17" ht="24.75" x14ac:dyDescent="0.55000000000000004">
      <c r="A7" s="40" t="s">
        <v>3</v>
      </c>
      <c r="C7" s="40" t="s">
        <v>7</v>
      </c>
      <c r="E7" s="40" t="s">
        <v>179</v>
      </c>
      <c r="G7" s="40" t="s">
        <v>180</v>
      </c>
      <c r="I7" s="40" t="s">
        <v>182</v>
      </c>
      <c r="K7" s="40" t="s">
        <v>7</v>
      </c>
      <c r="M7" s="40" t="s">
        <v>179</v>
      </c>
      <c r="O7" s="40" t="s">
        <v>180</v>
      </c>
      <c r="Q7" s="40" t="s">
        <v>182</v>
      </c>
    </row>
    <row r="8" spans="1:17" x14ac:dyDescent="0.55000000000000004">
      <c r="A8" s="33" t="s">
        <v>41</v>
      </c>
      <c r="C8" s="8">
        <v>126451</v>
      </c>
      <c r="E8" s="8">
        <v>1465645943</v>
      </c>
      <c r="G8" s="8">
        <v>1363213111</v>
      </c>
      <c r="I8" s="8">
        <v>102432832</v>
      </c>
      <c r="K8" s="8">
        <v>126451</v>
      </c>
      <c r="M8" s="8">
        <v>1465645943</v>
      </c>
      <c r="O8" s="8">
        <v>1363213111</v>
      </c>
      <c r="Q8" s="8">
        <v>102432832</v>
      </c>
    </row>
    <row r="9" spans="1:17" x14ac:dyDescent="0.55000000000000004">
      <c r="A9" s="33" t="s">
        <v>57</v>
      </c>
      <c r="C9" s="8">
        <v>850784</v>
      </c>
      <c r="E9" s="8">
        <v>12539186067</v>
      </c>
      <c r="G9" s="8">
        <v>16398546378</v>
      </c>
      <c r="I9" s="8">
        <v>-3859360311</v>
      </c>
      <c r="K9" s="8">
        <v>850784</v>
      </c>
      <c r="M9" s="8">
        <v>12539186067</v>
      </c>
      <c r="O9" s="8">
        <v>16398546378</v>
      </c>
      <c r="Q9" s="8">
        <v>-3859360311</v>
      </c>
    </row>
    <row r="10" spans="1:17" x14ac:dyDescent="0.55000000000000004">
      <c r="A10" s="33" t="s">
        <v>27</v>
      </c>
      <c r="C10" s="8">
        <v>22194</v>
      </c>
      <c r="E10" s="8">
        <v>1079726338</v>
      </c>
      <c r="G10" s="8">
        <v>1287141339</v>
      </c>
      <c r="I10" s="8">
        <v>-207415001</v>
      </c>
      <c r="K10" s="8">
        <v>267067</v>
      </c>
      <c r="M10" s="8">
        <v>13536962835</v>
      </c>
      <c r="O10" s="8">
        <v>15485704588</v>
      </c>
      <c r="Q10" s="8">
        <v>-1948741753</v>
      </c>
    </row>
    <row r="11" spans="1:17" x14ac:dyDescent="0.55000000000000004">
      <c r="A11" s="33" t="s">
        <v>25</v>
      </c>
      <c r="C11" s="8">
        <v>718916</v>
      </c>
      <c r="E11" s="8">
        <v>18632765173</v>
      </c>
      <c r="G11" s="8">
        <v>18416232847</v>
      </c>
      <c r="I11" s="8">
        <v>216532326</v>
      </c>
      <c r="K11" s="8">
        <v>718916</v>
      </c>
      <c r="M11" s="22">
        <v>18632765173</v>
      </c>
      <c r="O11" s="8">
        <v>18416232847</v>
      </c>
      <c r="Q11" s="8">
        <v>216532326</v>
      </c>
    </row>
    <row r="12" spans="1:17" x14ac:dyDescent="0.55000000000000004">
      <c r="A12" s="33" t="s">
        <v>21</v>
      </c>
      <c r="C12" s="8">
        <v>121683</v>
      </c>
      <c r="E12" s="8">
        <v>11202835836</v>
      </c>
      <c r="G12" s="8">
        <v>12632956264</v>
      </c>
      <c r="I12" s="8">
        <v>-1430120428</v>
      </c>
      <c r="K12" s="8">
        <v>121683</v>
      </c>
      <c r="M12" s="8">
        <v>11202835836</v>
      </c>
      <c r="O12" s="8">
        <v>12632956264</v>
      </c>
      <c r="Q12" s="8">
        <v>-1430120428</v>
      </c>
    </row>
    <row r="13" spans="1:17" x14ac:dyDescent="0.55000000000000004">
      <c r="A13" s="33" t="s">
        <v>63</v>
      </c>
      <c r="C13" s="8">
        <v>292801</v>
      </c>
      <c r="E13" s="8">
        <v>6061899719</v>
      </c>
      <c r="G13" s="8">
        <v>8737586176</v>
      </c>
      <c r="I13" s="8">
        <v>-2675686457</v>
      </c>
      <c r="K13" s="8">
        <v>292801</v>
      </c>
      <c r="M13" s="8">
        <v>6061899719</v>
      </c>
      <c r="O13" s="8">
        <v>8737586176</v>
      </c>
      <c r="Q13" s="8">
        <v>-2675686457</v>
      </c>
    </row>
    <row r="14" spans="1:17" x14ac:dyDescent="0.55000000000000004">
      <c r="A14" s="33" t="s">
        <v>61</v>
      </c>
      <c r="C14" s="8">
        <v>79275</v>
      </c>
      <c r="E14" s="8">
        <v>753261169</v>
      </c>
      <c r="G14" s="8">
        <v>827434800</v>
      </c>
      <c r="I14" s="8">
        <v>-74173631</v>
      </c>
      <c r="K14" s="8">
        <v>841537</v>
      </c>
      <c r="M14" s="8">
        <v>8240279319</v>
      </c>
      <c r="O14" s="8">
        <v>8783563482</v>
      </c>
      <c r="Q14" s="8">
        <v>-543284163</v>
      </c>
    </row>
    <row r="15" spans="1:17" x14ac:dyDescent="0.55000000000000004">
      <c r="A15" s="33" t="s">
        <v>26</v>
      </c>
      <c r="C15" s="8">
        <v>166465</v>
      </c>
      <c r="E15" s="8">
        <v>10446650332</v>
      </c>
      <c r="G15" s="8">
        <v>10722749937</v>
      </c>
      <c r="I15" s="8">
        <v>-276099605</v>
      </c>
      <c r="K15" s="8">
        <v>570249</v>
      </c>
      <c r="M15" s="8">
        <v>34392104847</v>
      </c>
      <c r="O15" s="8">
        <v>36732269995</v>
      </c>
      <c r="Q15" s="8">
        <v>-2340165148</v>
      </c>
    </row>
    <row r="16" spans="1:17" x14ac:dyDescent="0.55000000000000004">
      <c r="A16" s="33" t="s">
        <v>183</v>
      </c>
      <c r="C16" s="8">
        <v>0</v>
      </c>
      <c r="E16" s="8">
        <v>0</v>
      </c>
      <c r="G16" s="8">
        <v>0</v>
      </c>
      <c r="I16" s="8">
        <v>0</v>
      </c>
      <c r="K16" s="8">
        <v>233622</v>
      </c>
      <c r="M16" s="8">
        <v>33172637505</v>
      </c>
      <c r="O16" s="8">
        <v>33879622358</v>
      </c>
      <c r="Q16" s="8">
        <v>-706984853</v>
      </c>
    </row>
    <row r="17" spans="1:17" x14ac:dyDescent="0.55000000000000004">
      <c r="A17" s="33" t="s">
        <v>55</v>
      </c>
      <c r="C17" s="8">
        <v>0</v>
      </c>
      <c r="E17" s="8">
        <v>0</v>
      </c>
      <c r="G17" s="8">
        <v>0</v>
      </c>
      <c r="I17" s="8">
        <v>0</v>
      </c>
      <c r="K17" s="8">
        <v>216873</v>
      </c>
      <c r="M17" s="8">
        <v>3353346971</v>
      </c>
      <c r="O17" s="8">
        <v>3226117816</v>
      </c>
      <c r="Q17" s="8">
        <v>127229155</v>
      </c>
    </row>
    <row r="18" spans="1:17" x14ac:dyDescent="0.55000000000000004">
      <c r="A18" s="33" t="s">
        <v>49</v>
      </c>
      <c r="C18" s="8">
        <v>0</v>
      </c>
      <c r="E18" s="8">
        <v>0</v>
      </c>
      <c r="G18" s="8">
        <v>0</v>
      </c>
      <c r="I18" s="8">
        <v>0</v>
      </c>
      <c r="K18" s="8">
        <v>22020</v>
      </c>
      <c r="M18" s="8">
        <v>413701745</v>
      </c>
      <c r="O18" s="8">
        <v>295513089</v>
      </c>
      <c r="Q18" s="8">
        <v>118188656</v>
      </c>
    </row>
    <row r="19" spans="1:17" x14ac:dyDescent="0.55000000000000004">
      <c r="A19" s="33" t="s">
        <v>184</v>
      </c>
      <c r="C19" s="8">
        <v>0</v>
      </c>
      <c r="E19" s="8">
        <v>0</v>
      </c>
      <c r="G19" s="8">
        <v>0</v>
      </c>
      <c r="I19" s="8">
        <v>0</v>
      </c>
      <c r="K19" s="8">
        <v>799451</v>
      </c>
      <c r="M19" s="8">
        <v>4359608502</v>
      </c>
      <c r="O19" s="8">
        <v>5856896744</v>
      </c>
      <c r="Q19" s="8">
        <v>-1497288242</v>
      </c>
    </row>
    <row r="20" spans="1:17" x14ac:dyDescent="0.55000000000000004">
      <c r="A20" s="33" t="s">
        <v>56</v>
      </c>
      <c r="C20" s="8">
        <v>0</v>
      </c>
      <c r="E20" s="8">
        <v>0</v>
      </c>
      <c r="G20" s="8">
        <v>0</v>
      </c>
      <c r="I20" s="8">
        <v>0</v>
      </c>
      <c r="K20" s="8">
        <v>2323110</v>
      </c>
      <c r="M20" s="8">
        <v>21193108468</v>
      </c>
      <c r="O20" s="8">
        <v>25402162374</v>
      </c>
      <c r="Q20" s="8">
        <v>-4209053906</v>
      </c>
    </row>
    <row r="21" spans="1:17" x14ac:dyDescent="0.55000000000000004">
      <c r="A21" s="33" t="s">
        <v>185</v>
      </c>
      <c r="C21" s="8">
        <v>0</v>
      </c>
      <c r="E21" s="8">
        <v>0</v>
      </c>
      <c r="G21" s="8">
        <v>0</v>
      </c>
      <c r="I21" s="8">
        <v>0</v>
      </c>
      <c r="K21" s="8">
        <v>114343</v>
      </c>
      <c r="M21" s="8">
        <v>4226574652</v>
      </c>
      <c r="O21" s="8">
        <v>3479213996</v>
      </c>
      <c r="Q21" s="8">
        <v>747360656</v>
      </c>
    </row>
    <row r="22" spans="1:17" x14ac:dyDescent="0.55000000000000004">
      <c r="A22" s="33" t="s">
        <v>22</v>
      </c>
      <c r="C22" s="8">
        <v>0</v>
      </c>
      <c r="E22" s="8">
        <v>0</v>
      </c>
      <c r="G22" s="8">
        <v>0</v>
      </c>
      <c r="I22" s="8">
        <v>0</v>
      </c>
      <c r="K22" s="8">
        <v>2837581</v>
      </c>
      <c r="M22" s="8">
        <v>24048913571</v>
      </c>
      <c r="O22" s="8">
        <v>27906530535</v>
      </c>
      <c r="Q22" s="8">
        <v>-3857616964</v>
      </c>
    </row>
    <row r="23" spans="1:17" x14ac:dyDescent="0.55000000000000004">
      <c r="A23" s="33" t="s">
        <v>87</v>
      </c>
      <c r="C23" s="8">
        <v>20000</v>
      </c>
      <c r="E23" s="8">
        <v>17450816468</v>
      </c>
      <c r="G23" s="8">
        <v>16956526072</v>
      </c>
      <c r="I23" s="8">
        <v>494290396</v>
      </c>
      <c r="K23" s="8">
        <v>55000</v>
      </c>
      <c r="M23" s="8">
        <v>47662763581</v>
      </c>
      <c r="O23" s="8">
        <v>46630446699</v>
      </c>
      <c r="Q23" s="8">
        <v>1032316882</v>
      </c>
    </row>
    <row r="24" spans="1:17" x14ac:dyDescent="0.55000000000000004">
      <c r="A24" s="33" t="s">
        <v>102</v>
      </c>
      <c r="C24" s="8">
        <v>8571</v>
      </c>
      <c r="E24" s="8">
        <v>8571000000</v>
      </c>
      <c r="G24" s="8">
        <v>8162123574</v>
      </c>
      <c r="I24" s="8">
        <v>408876426</v>
      </c>
      <c r="K24" s="8">
        <v>8571</v>
      </c>
      <c r="M24" s="8">
        <v>8571000000</v>
      </c>
      <c r="O24" s="8">
        <v>8162123574</v>
      </c>
      <c r="Q24" s="8">
        <v>408876426</v>
      </c>
    </row>
    <row r="25" spans="1:17" x14ac:dyDescent="0.55000000000000004">
      <c r="A25" s="33" t="s">
        <v>96</v>
      </c>
      <c r="C25" s="8">
        <v>15000</v>
      </c>
      <c r="E25" s="8">
        <v>12045816300</v>
      </c>
      <c r="G25" s="8">
        <v>11710327119</v>
      </c>
      <c r="I25" s="8">
        <v>335489181</v>
      </c>
      <c r="K25" s="8">
        <v>15000</v>
      </c>
      <c r="M25" s="8">
        <v>12045816300</v>
      </c>
      <c r="O25" s="8">
        <v>11710327119</v>
      </c>
      <c r="Q25" s="8">
        <v>335489181</v>
      </c>
    </row>
    <row r="26" spans="1:17" x14ac:dyDescent="0.55000000000000004">
      <c r="A26" s="33" t="s">
        <v>114</v>
      </c>
      <c r="C26" s="8">
        <v>30000</v>
      </c>
      <c r="E26" s="8">
        <v>26800141610</v>
      </c>
      <c r="G26" s="8">
        <v>25900664651</v>
      </c>
      <c r="I26" s="8">
        <v>899476959</v>
      </c>
      <c r="K26" s="8">
        <v>60000</v>
      </c>
      <c r="M26" s="8">
        <v>52865416428</v>
      </c>
      <c r="O26" s="8">
        <v>51801329306</v>
      </c>
      <c r="Q26" s="8">
        <v>1064087122</v>
      </c>
    </row>
    <row r="27" spans="1:17" x14ac:dyDescent="0.55000000000000004">
      <c r="A27" s="33" t="s">
        <v>129</v>
      </c>
      <c r="C27" s="8">
        <v>0</v>
      </c>
      <c r="E27" s="8">
        <v>0</v>
      </c>
      <c r="G27" s="8">
        <v>0</v>
      </c>
      <c r="I27" s="8">
        <v>0</v>
      </c>
      <c r="K27" s="8">
        <v>180000</v>
      </c>
      <c r="M27" s="8">
        <v>152625746053</v>
      </c>
      <c r="O27" s="8">
        <v>152561223267</v>
      </c>
      <c r="Q27" s="8">
        <v>64522786</v>
      </c>
    </row>
    <row r="28" spans="1:17" x14ac:dyDescent="0.55000000000000004">
      <c r="A28" s="33" t="s">
        <v>186</v>
      </c>
      <c r="C28" s="8">
        <v>0</v>
      </c>
      <c r="E28" s="8">
        <v>0</v>
      </c>
      <c r="G28" s="8">
        <v>0</v>
      </c>
      <c r="I28" s="8">
        <v>0</v>
      </c>
      <c r="K28" s="8">
        <v>199607</v>
      </c>
      <c r="M28" s="8">
        <v>174155015020</v>
      </c>
      <c r="O28" s="8">
        <v>171145949163</v>
      </c>
      <c r="Q28" s="8">
        <v>3009065857</v>
      </c>
    </row>
    <row r="29" spans="1:17" ht="24.75" thickBot="1" x14ac:dyDescent="0.6">
      <c r="E29" s="20">
        <f>SUM(E8:E28)</f>
        <v>127049744955</v>
      </c>
      <c r="G29" s="20">
        <f>SUM(G8:G28)</f>
        <v>133115502268</v>
      </c>
      <c r="I29" s="20">
        <f>SUM(I8:I28)</f>
        <v>-6065757313</v>
      </c>
      <c r="M29" s="20">
        <f>SUM(M8:M28)</f>
        <v>644765328535</v>
      </c>
      <c r="O29" s="20">
        <f>SUM(O8:O28)</f>
        <v>660607528881</v>
      </c>
      <c r="Q29" s="20">
        <f>SUM(Q8:Q28)</f>
        <v>-15842200346</v>
      </c>
    </row>
    <row r="30" spans="1:17" ht="24.75" thickTop="1" x14ac:dyDescent="0.55000000000000004"/>
    <row r="31" spans="1:17" x14ac:dyDescent="0.55000000000000004">
      <c r="N31" s="8">
        <f t="shared" ref="N31" si="0">SUM(N8:N22)</f>
        <v>0</v>
      </c>
    </row>
    <row r="34" spans="14:14" x14ac:dyDescent="0.55000000000000004">
      <c r="N34" s="8">
        <f t="shared" ref="N34" si="1">SUM(N23:N28)</f>
        <v>0</v>
      </c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2021-06-23T11:39:11Z</dcterms:created>
  <dcterms:modified xsi:type="dcterms:W3CDTF">2021-06-30T10:59:36Z</dcterms:modified>
</cp:coreProperties>
</file>